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6380" windowHeight="8190" tabRatio="469"/>
  </bookViews>
  <sheets>
    <sheet name="Ввод данных" sheetId="1" r:id="rId1"/>
    <sheet name="Расчеты" sheetId="6" state="hidden" r:id="rId2"/>
  </sheets>
  <definedNames>
    <definedName name="Бег_на_лыжах_Кросс">'Ввод данных'!$AP$7</definedName>
    <definedName name="Знаки_отл_Диапазон">'Ввод данных'!$F$8:$BS$8</definedName>
    <definedName name="Кол_видов_испытаний">'Ввод данных'!$CL$20</definedName>
    <definedName name="Кол_рез_общее">Расчеты!$U$8:$EK$9</definedName>
    <definedName name="Метание">'Ввод данных'!$AJ$7</definedName>
    <definedName name="Наклон">'Ввод данных'!$X$7</definedName>
    <definedName name="Плавание">'Ввод данных'!$AV$7</definedName>
    <definedName name="Поднимание_туловища">'Ввод данных'!$BH$7</definedName>
    <definedName name="Подтягивание">'Ввод данных'!$R$7</definedName>
    <definedName name="Прыжок">'Ввод данных'!$AD$7</definedName>
    <definedName name="Регион_наименование">'Ввод данных'!$E$4</definedName>
    <definedName name="Смешанное_передвижение">'Ввод данных'!$L$7</definedName>
    <definedName name="Стрельба">'Ввод данных'!$BB$7</definedName>
    <definedName name="Туристский_поход">'Ввод данных'!$BN$7</definedName>
    <definedName name="Челночный_бег">'Ввод данных'!$F$7</definedName>
  </definedNames>
  <calcPr calcId="145621"/>
</workbook>
</file>

<file path=xl/calcChain.xml><?xml version="1.0" encoding="utf-8"?>
<calcChain xmlns="http://schemas.openxmlformats.org/spreadsheetml/2006/main">
  <c r="BR10" i="6" l="1"/>
  <c r="BS10" i="6" s="1"/>
  <c r="AG10" i="6"/>
  <c r="AI10" i="6"/>
  <c r="AK10" i="6"/>
  <c r="AG11" i="6"/>
  <c r="AG21" i="6" s="1"/>
  <c r="AI11" i="6"/>
  <c r="AI21" i="6" s="1"/>
  <c r="AK11" i="6"/>
  <c r="AG12" i="6"/>
  <c r="AI12" i="6"/>
  <c r="AK12" i="6"/>
  <c r="AG13" i="6"/>
  <c r="AI13" i="6"/>
  <c r="AK13" i="6"/>
  <c r="AG14" i="6"/>
  <c r="AI14" i="6"/>
  <c r="AK14" i="6"/>
  <c r="AG15" i="6"/>
  <c r="AI15" i="6"/>
  <c r="AK15" i="6"/>
  <c r="AG16" i="6"/>
  <c r="AI16" i="6"/>
  <c r="AK16" i="6"/>
  <c r="AG17" i="6"/>
  <c r="AI17" i="6"/>
  <c r="AK17" i="6"/>
  <c r="AG18" i="6"/>
  <c r="AI18" i="6"/>
  <c r="AK18" i="6"/>
  <c r="AG19" i="6"/>
  <c r="AI19" i="6"/>
  <c r="AK19" i="6"/>
  <c r="AG20" i="6"/>
  <c r="AK20" i="6"/>
  <c r="AK21" i="6"/>
  <c r="I11" i="1"/>
  <c r="I12" i="1"/>
  <c r="I13" i="1"/>
  <c r="I14" i="1"/>
  <c r="I15" i="1"/>
  <c r="I16" i="1"/>
  <c r="I17" i="1"/>
  <c r="I18" i="1"/>
  <c r="I19" i="1"/>
  <c r="AK22" i="6" l="1"/>
  <c r="AG22" i="6"/>
  <c r="AI20" i="6"/>
  <c r="CL20" i="1"/>
  <c r="BR11" i="1"/>
  <c r="EJ11" i="6" s="1"/>
  <c r="BR12" i="1"/>
  <c r="EJ12" i="6" s="1"/>
  <c r="BR13" i="1"/>
  <c r="EJ13" i="6" s="1"/>
  <c r="BR14" i="1"/>
  <c r="EJ14" i="6" s="1"/>
  <c r="BR15" i="1"/>
  <c r="EJ15" i="6" s="1"/>
  <c r="BR16" i="1"/>
  <c r="EJ16" i="6" s="1"/>
  <c r="BR17" i="1"/>
  <c r="EJ17" i="6" s="1"/>
  <c r="BR18" i="1"/>
  <c r="EJ18" i="6" s="1"/>
  <c r="BR19" i="1"/>
  <c r="EJ19" i="6" s="1"/>
  <c r="BQ19" i="1"/>
  <c r="EH19" i="6" s="1"/>
  <c r="BQ18" i="1"/>
  <c r="EH18" i="6" s="1"/>
  <c r="BQ17" i="1"/>
  <c r="EH17" i="6" s="1"/>
  <c r="BQ16" i="1"/>
  <c r="BQ15" i="1"/>
  <c r="BQ14" i="1"/>
  <c r="EH14" i="6" s="1"/>
  <c r="BQ13" i="1"/>
  <c r="BQ12" i="1"/>
  <c r="EH12" i="6" s="1"/>
  <c r="BQ11" i="1"/>
  <c r="EH11" i="6" s="1"/>
  <c r="BQ10" i="1"/>
  <c r="BL11" i="1"/>
  <c r="DY11" i="6" s="1"/>
  <c r="BL12" i="1"/>
  <c r="DY12" i="6" s="1"/>
  <c r="BL13" i="1"/>
  <c r="DY13" i="6" s="1"/>
  <c r="BL14" i="1"/>
  <c r="DY14" i="6" s="1"/>
  <c r="BL15" i="1"/>
  <c r="DY15" i="6" s="1"/>
  <c r="BL16" i="1"/>
  <c r="DY16" i="6" s="1"/>
  <c r="BL17" i="1"/>
  <c r="DY17" i="6" s="1"/>
  <c r="BL18" i="1"/>
  <c r="BL19" i="1"/>
  <c r="DY19" i="6" s="1"/>
  <c r="BL10" i="1"/>
  <c r="DY10" i="6" s="1"/>
  <c r="BK19" i="1"/>
  <c r="DW19" i="6" s="1"/>
  <c r="BK18" i="1"/>
  <c r="DW18" i="6" s="1"/>
  <c r="BK17" i="1"/>
  <c r="BK16" i="1"/>
  <c r="BK15" i="1"/>
  <c r="DW15" i="6" s="1"/>
  <c r="BK14" i="1"/>
  <c r="DW14" i="6" s="1"/>
  <c r="BK13" i="1"/>
  <c r="DW13" i="6" s="1"/>
  <c r="BK12" i="1"/>
  <c r="DW12" i="6" s="1"/>
  <c r="BK11" i="1"/>
  <c r="DW11" i="6" s="1"/>
  <c r="BK10" i="1"/>
  <c r="DW10" i="6" s="1"/>
  <c r="BQ20" i="1" l="1"/>
  <c r="EH10" i="6"/>
  <c r="EK12" i="6"/>
  <c r="EI12" i="6"/>
  <c r="BS12" i="1"/>
  <c r="EA12" i="6" s="1"/>
  <c r="EK11" i="6"/>
  <c r="EI11" i="6"/>
  <c r="BS13" i="1"/>
  <c r="EA13" i="6" s="1"/>
  <c r="EH13" i="6"/>
  <c r="EI14" i="6"/>
  <c r="EK14" i="6"/>
  <c r="BS15" i="1"/>
  <c r="EA15" i="6" s="1"/>
  <c r="EH15" i="6"/>
  <c r="BS16" i="1"/>
  <c r="EA16" i="6" s="1"/>
  <c r="EH16" i="6"/>
  <c r="EK16" i="6" s="1"/>
  <c r="BM16" i="1"/>
  <c r="DP16" i="6" s="1"/>
  <c r="DW16" i="6"/>
  <c r="BK21" i="1"/>
  <c r="DW17" i="6"/>
  <c r="DZ18" i="6"/>
  <c r="DX18" i="6"/>
  <c r="DZ19" i="6"/>
  <c r="DX19" i="6"/>
  <c r="BS19" i="1"/>
  <c r="EA19" i="6" s="1"/>
  <c r="EK19" i="6"/>
  <c r="BM12" i="1"/>
  <c r="DP12" i="6" s="1"/>
  <c r="BR21" i="1"/>
  <c r="BL20" i="1"/>
  <c r="DY18" i="6"/>
  <c r="DZ11" i="6"/>
  <c r="BS11" i="1"/>
  <c r="EA11" i="6" s="1"/>
  <c r="AI22" i="6"/>
  <c r="BR10" i="1"/>
  <c r="BK20" i="1"/>
  <c r="BL21" i="1"/>
  <c r="BQ21" i="1"/>
  <c r="BS14" i="1"/>
  <c r="EA14" i="6" s="1"/>
  <c r="BS17" i="1"/>
  <c r="EA17" i="6" s="1"/>
  <c r="EK17" i="6" s="1"/>
  <c r="BS18" i="1"/>
  <c r="EA18" i="6" s="1"/>
  <c r="BM13" i="1"/>
  <c r="DP13" i="6" s="1"/>
  <c r="BM17" i="1"/>
  <c r="DP17" i="6" s="1"/>
  <c r="BM10" i="1"/>
  <c r="DP10" i="6" s="1"/>
  <c r="BM15" i="1"/>
  <c r="DP15" i="6" s="1"/>
  <c r="DZ15" i="6" s="1"/>
  <c r="BM11" i="1"/>
  <c r="DP11" i="6" s="1"/>
  <c r="BM19" i="1"/>
  <c r="DP19" i="6" s="1"/>
  <c r="BM14" i="1"/>
  <c r="DP14" i="6" s="1"/>
  <c r="BM18" i="1"/>
  <c r="DP18" i="6" s="1"/>
  <c r="BF11" i="1"/>
  <c r="DN11" i="6" s="1"/>
  <c r="BF12" i="1"/>
  <c r="DN12" i="6" s="1"/>
  <c r="BF13" i="1"/>
  <c r="DN13" i="6" s="1"/>
  <c r="BF14" i="1"/>
  <c r="DN14" i="6" s="1"/>
  <c r="BF15" i="1"/>
  <c r="DN15" i="6" s="1"/>
  <c r="BF16" i="1"/>
  <c r="DN16" i="6" s="1"/>
  <c r="BF17" i="1"/>
  <c r="DN17" i="6" s="1"/>
  <c r="BF18" i="1"/>
  <c r="DN18" i="6" s="1"/>
  <c r="BF19" i="1"/>
  <c r="DN19" i="6" s="1"/>
  <c r="BF10" i="1"/>
  <c r="DN10" i="6" s="1"/>
  <c r="BE19" i="1"/>
  <c r="DL19" i="6" s="1"/>
  <c r="BE18" i="1"/>
  <c r="DL18" i="6" s="1"/>
  <c r="BE17" i="1"/>
  <c r="DL17" i="6" s="1"/>
  <c r="BE16" i="1"/>
  <c r="DL16" i="6" s="1"/>
  <c r="BE15" i="1"/>
  <c r="BE14" i="1"/>
  <c r="BE13" i="1"/>
  <c r="DL13" i="6" s="1"/>
  <c r="BE12" i="1"/>
  <c r="DL12" i="6" s="1"/>
  <c r="BE11" i="1"/>
  <c r="BE10" i="1"/>
  <c r="DL10" i="6" s="1"/>
  <c r="AZ11" i="1"/>
  <c r="AZ13" i="1"/>
  <c r="DC13" i="6" s="1"/>
  <c r="AZ14" i="1"/>
  <c r="DC14" i="6" s="1"/>
  <c r="AZ15" i="1"/>
  <c r="DC15" i="6" s="1"/>
  <c r="AZ16" i="1"/>
  <c r="DC16" i="6" s="1"/>
  <c r="AZ17" i="1"/>
  <c r="DC17" i="6" s="1"/>
  <c r="AZ18" i="1"/>
  <c r="DC18" i="6" s="1"/>
  <c r="AZ19" i="1"/>
  <c r="DC19" i="6" s="1"/>
  <c r="AZ10" i="1"/>
  <c r="DC10" i="6" s="1"/>
  <c r="AY19" i="1"/>
  <c r="AY18" i="1"/>
  <c r="AY17" i="1"/>
  <c r="DA17" i="6" s="1"/>
  <c r="AY16" i="1"/>
  <c r="DA16" i="6" s="1"/>
  <c r="AY15" i="1"/>
  <c r="DA15" i="6" s="1"/>
  <c r="AY14" i="1"/>
  <c r="BA13" i="1"/>
  <c r="CT13" i="6" s="1"/>
  <c r="AY13" i="1"/>
  <c r="DA13" i="6" s="1"/>
  <c r="AY12" i="1"/>
  <c r="AY11" i="1"/>
  <c r="DA11" i="6" s="1"/>
  <c r="AY10" i="1"/>
  <c r="DA10" i="6" s="1"/>
  <c r="AT11" i="1"/>
  <c r="CR11" i="6" s="1"/>
  <c r="AT12" i="1"/>
  <c r="CR12" i="6" s="1"/>
  <c r="AT13" i="1"/>
  <c r="CR13" i="6" s="1"/>
  <c r="AT14" i="1"/>
  <c r="CR14" i="6" s="1"/>
  <c r="AT15" i="1"/>
  <c r="CR15" i="6" s="1"/>
  <c r="AT16" i="1"/>
  <c r="CR16" i="6" s="1"/>
  <c r="AT17" i="1"/>
  <c r="CR17" i="6" s="1"/>
  <c r="AT18" i="1"/>
  <c r="CR18" i="6" s="1"/>
  <c r="AT19" i="1"/>
  <c r="CR19" i="6" s="1"/>
  <c r="AT10" i="1"/>
  <c r="CR10" i="6" s="1"/>
  <c r="EI16" i="6" l="1"/>
  <c r="EI15" i="6"/>
  <c r="EK15" i="6"/>
  <c r="EA21" i="6"/>
  <c r="EK10" i="6"/>
  <c r="EI10" i="6"/>
  <c r="EI13" i="6"/>
  <c r="EK13" i="6"/>
  <c r="DX17" i="6"/>
  <c r="DZ17" i="6"/>
  <c r="DZ16" i="6"/>
  <c r="DX16" i="6"/>
  <c r="BG11" i="1"/>
  <c r="DE11" i="6" s="1"/>
  <c r="DL11" i="6"/>
  <c r="BG14" i="1"/>
  <c r="DE14" i="6" s="1"/>
  <c r="DL14" i="6"/>
  <c r="BE20" i="1"/>
  <c r="BG13" i="1"/>
  <c r="DE13" i="6" s="1"/>
  <c r="BE21" i="1"/>
  <c r="DL15" i="6"/>
  <c r="DO10" i="6"/>
  <c r="DM10" i="6"/>
  <c r="BA14" i="1"/>
  <c r="CT14" i="6" s="1"/>
  <c r="DA14" i="6"/>
  <c r="DB10" i="6"/>
  <c r="DD10" i="6"/>
  <c r="DB11" i="6"/>
  <c r="DD11" i="6"/>
  <c r="BA18" i="1"/>
  <c r="CT18" i="6" s="1"/>
  <c r="DA18" i="6"/>
  <c r="AY21" i="1"/>
  <c r="DA19" i="6"/>
  <c r="AZ12" i="1"/>
  <c r="DA12" i="6"/>
  <c r="DM13" i="6"/>
  <c r="DD13" i="6"/>
  <c r="DO19" i="6"/>
  <c r="DX10" i="6"/>
  <c r="DP20" i="6"/>
  <c r="DB14" i="6"/>
  <c r="AT20" i="1"/>
  <c r="BG10" i="1"/>
  <c r="DE10" i="6" s="1"/>
  <c r="EI18" i="6"/>
  <c r="DB13" i="6"/>
  <c r="BF21" i="1"/>
  <c r="BG17" i="1"/>
  <c r="DE17" i="6" s="1"/>
  <c r="DO17" i="6" s="1"/>
  <c r="DX14" i="6"/>
  <c r="EI17" i="6"/>
  <c r="DZ10" i="6"/>
  <c r="DX13" i="6"/>
  <c r="BA10" i="1"/>
  <c r="CT10" i="6" s="1"/>
  <c r="EK18" i="6"/>
  <c r="EI19" i="6"/>
  <c r="DX12" i="6"/>
  <c r="DE21" i="6"/>
  <c r="BG18" i="1"/>
  <c r="DE18" i="6" s="1"/>
  <c r="BA11" i="1"/>
  <c r="CT11" i="6" s="1"/>
  <c r="BA17" i="1"/>
  <c r="CT17" i="6" s="1"/>
  <c r="DD17" i="6" s="1"/>
  <c r="DO13" i="6"/>
  <c r="DP21" i="6"/>
  <c r="DX11" i="6"/>
  <c r="DZ13" i="6"/>
  <c r="DZ14" i="6"/>
  <c r="AZ21" i="1"/>
  <c r="DC11" i="6"/>
  <c r="BR20" i="1"/>
  <c r="EJ10" i="6"/>
  <c r="AZ20" i="1"/>
  <c r="DC12" i="6"/>
  <c r="DD14" i="6"/>
  <c r="DX15" i="6"/>
  <c r="DZ12" i="6"/>
  <c r="BS10" i="1"/>
  <c r="EA10" i="6" s="1"/>
  <c r="EA20" i="6" s="1"/>
  <c r="AT21" i="1"/>
  <c r="AY20" i="1"/>
  <c r="BF20" i="1"/>
  <c r="BG16" i="1"/>
  <c r="DE16" i="6" s="1"/>
  <c r="DO16" i="6" s="1"/>
  <c r="BG15" i="1"/>
  <c r="DE15" i="6" s="1"/>
  <c r="BG12" i="1"/>
  <c r="DE12" i="6" s="1"/>
  <c r="BG19" i="1"/>
  <c r="DE19" i="6" s="1"/>
  <c r="BA12" i="1"/>
  <c r="CT12" i="6" s="1"/>
  <c r="BA16" i="1"/>
  <c r="CT16" i="6" s="1"/>
  <c r="DD16" i="6" s="1"/>
  <c r="BA15" i="1"/>
  <c r="CT15" i="6" s="1"/>
  <c r="BA19" i="1"/>
  <c r="CT19" i="6" s="1"/>
  <c r="AN11" i="1"/>
  <c r="CG11" i="6" s="1"/>
  <c r="AN12" i="1"/>
  <c r="CG12" i="6" s="1"/>
  <c r="AN13" i="1"/>
  <c r="CG13" i="6" s="1"/>
  <c r="AN14" i="1"/>
  <c r="CG14" i="6" s="1"/>
  <c r="AN15" i="1"/>
  <c r="CG15" i="6" s="1"/>
  <c r="AN16" i="1"/>
  <c r="CG16" i="6" s="1"/>
  <c r="AN17" i="1"/>
  <c r="AN18" i="1"/>
  <c r="CG18" i="6" s="1"/>
  <c r="AN19" i="1"/>
  <c r="CG19" i="6" s="1"/>
  <c r="AN10" i="1"/>
  <c r="CG10" i="6" s="1"/>
  <c r="AM19" i="1"/>
  <c r="CE19" i="6" s="1"/>
  <c r="AM18" i="1"/>
  <c r="CE18" i="6" s="1"/>
  <c r="AM17" i="1"/>
  <c r="CE17" i="6" s="1"/>
  <c r="AM16" i="1"/>
  <c r="AM15" i="1"/>
  <c r="CE15" i="6" s="1"/>
  <c r="AM14" i="1"/>
  <c r="CE14" i="6" s="1"/>
  <c r="AM13" i="1"/>
  <c r="CE13" i="6" s="1"/>
  <c r="AM12" i="1"/>
  <c r="CE12" i="6" s="1"/>
  <c r="AM11" i="1"/>
  <c r="CE11" i="6" s="1"/>
  <c r="AM10" i="1"/>
  <c r="CE10" i="6" s="1"/>
  <c r="AS19" i="1"/>
  <c r="AS18" i="1"/>
  <c r="CP18" i="6" s="1"/>
  <c r="AS17" i="1"/>
  <c r="CP17" i="6" s="1"/>
  <c r="AS16" i="1"/>
  <c r="AS15" i="1"/>
  <c r="CP15" i="6" s="1"/>
  <c r="AU14" i="1"/>
  <c r="CI14" i="6" s="1"/>
  <c r="AS14" i="1"/>
  <c r="CP14" i="6" s="1"/>
  <c r="AS13" i="1"/>
  <c r="AS12" i="1"/>
  <c r="AS11" i="1"/>
  <c r="CP11" i="6" s="1"/>
  <c r="AS10" i="1"/>
  <c r="AH11" i="1"/>
  <c r="AH12" i="1"/>
  <c r="AH13" i="1"/>
  <c r="AH14" i="1"/>
  <c r="AH15" i="1"/>
  <c r="AH18" i="1"/>
  <c r="AH19" i="1"/>
  <c r="AH10" i="1"/>
  <c r="AG19" i="1"/>
  <c r="AG18" i="1"/>
  <c r="AG17" i="1"/>
  <c r="AH17" i="1" s="1"/>
  <c r="AG16" i="1"/>
  <c r="AH16" i="1" s="1"/>
  <c r="AG15" i="1"/>
  <c r="AG14" i="1"/>
  <c r="AG13" i="1"/>
  <c r="AG12" i="1"/>
  <c r="AG11" i="1"/>
  <c r="AG10" i="1"/>
  <c r="AB11" i="1"/>
  <c r="AB12" i="1"/>
  <c r="AB13" i="1"/>
  <c r="AB14" i="1"/>
  <c r="AB15" i="1"/>
  <c r="AB16" i="1"/>
  <c r="AB17" i="1"/>
  <c r="AB18" i="1"/>
  <c r="AB19" i="1"/>
  <c r="AB10" i="1"/>
  <c r="AA19" i="1"/>
  <c r="AA18" i="1"/>
  <c r="AA17" i="1"/>
  <c r="AA16" i="1"/>
  <c r="AA15" i="1"/>
  <c r="AA14" i="1"/>
  <c r="AA13" i="1"/>
  <c r="AA12" i="1"/>
  <c r="AA11" i="1"/>
  <c r="AC11" i="1" s="1"/>
  <c r="BB11" i="6" s="1"/>
  <c r="AA10" i="1"/>
  <c r="AA20" i="1" s="1"/>
  <c r="V11" i="1"/>
  <c r="AZ11" i="6" s="1"/>
  <c r="V12" i="1"/>
  <c r="AZ12" i="6" s="1"/>
  <c r="V13" i="1"/>
  <c r="AZ13" i="6" s="1"/>
  <c r="V14" i="1"/>
  <c r="AZ14" i="6" s="1"/>
  <c r="V15" i="1"/>
  <c r="AZ15" i="6" s="1"/>
  <c r="V16" i="1"/>
  <c r="AZ16" i="6" s="1"/>
  <c r="V17" i="1"/>
  <c r="AZ17" i="6" s="1"/>
  <c r="V18" i="1"/>
  <c r="AZ18" i="6" s="1"/>
  <c r="V19" i="1"/>
  <c r="AZ19" i="6" s="1"/>
  <c r="V10" i="1"/>
  <c r="AZ10" i="6" s="1"/>
  <c r="U11" i="1"/>
  <c r="AX11" i="6" s="1"/>
  <c r="U12" i="1"/>
  <c r="AX12" i="6" s="1"/>
  <c r="U13" i="1"/>
  <c r="AX13" i="6" s="1"/>
  <c r="U14" i="1"/>
  <c r="AX14" i="6" s="1"/>
  <c r="U15" i="1"/>
  <c r="AX15" i="6" s="1"/>
  <c r="U16" i="1"/>
  <c r="AX16" i="6" s="1"/>
  <c r="U17" i="1"/>
  <c r="AX17" i="6" s="1"/>
  <c r="U18" i="1"/>
  <c r="AX18" i="6" s="1"/>
  <c r="U19" i="1"/>
  <c r="AX19" i="6" s="1"/>
  <c r="U10" i="1"/>
  <c r="DO15" i="6" l="1"/>
  <c r="DM15" i="6"/>
  <c r="DO14" i="6"/>
  <c r="DM14" i="6"/>
  <c r="DM11" i="6"/>
  <c r="DO11" i="6"/>
  <c r="DB18" i="6"/>
  <c r="DD18" i="6"/>
  <c r="DB19" i="6"/>
  <c r="DD19" i="6"/>
  <c r="AU19" i="1"/>
  <c r="CI19" i="6" s="1"/>
  <c r="CP19" i="6"/>
  <c r="CS19" i="6" s="1"/>
  <c r="AS20" i="1"/>
  <c r="CP12" i="6"/>
  <c r="AU16" i="1"/>
  <c r="CI16" i="6" s="1"/>
  <c r="CP16" i="6"/>
  <c r="CQ16" i="6" s="1"/>
  <c r="AS21" i="1"/>
  <c r="CP13" i="6"/>
  <c r="AU10" i="1"/>
  <c r="CI10" i="6" s="1"/>
  <c r="CP10" i="6"/>
  <c r="CP20" i="6" s="1"/>
  <c r="CP22" i="6" s="1"/>
  <c r="CP21" i="6"/>
  <c r="AO13" i="1"/>
  <c r="BX13" i="6" s="1"/>
  <c r="AM20" i="1"/>
  <c r="AM21" i="1"/>
  <c r="AO16" i="1"/>
  <c r="BX16" i="6" s="1"/>
  <c r="CE16" i="6"/>
  <c r="AI12" i="1"/>
  <c r="BM12" i="6" s="1"/>
  <c r="AC17" i="1"/>
  <c r="BB17" i="6" s="1"/>
  <c r="AA21" i="1"/>
  <c r="AC19" i="1"/>
  <c r="BB19" i="6" s="1"/>
  <c r="AB21" i="1"/>
  <c r="AC10" i="1"/>
  <c r="BB10" i="6" s="1"/>
  <c r="AC18" i="1"/>
  <c r="BB18" i="6" s="1"/>
  <c r="U20" i="1"/>
  <c r="AX10" i="6"/>
  <c r="AY18" i="6"/>
  <c r="BA18" i="6"/>
  <c r="W19" i="1"/>
  <c r="AQ19" i="6" s="1"/>
  <c r="BA19" i="6"/>
  <c r="AY19" i="6"/>
  <c r="AY11" i="6"/>
  <c r="BA11" i="6"/>
  <c r="DB12" i="6"/>
  <c r="V21" i="1"/>
  <c r="AH21" i="1"/>
  <c r="CQ14" i="6"/>
  <c r="CH13" i="6"/>
  <c r="DB15" i="6"/>
  <c r="DM18" i="6"/>
  <c r="DO18" i="6"/>
  <c r="W16" i="1"/>
  <c r="AQ16" i="6" s="1"/>
  <c r="AO14" i="1"/>
  <c r="BX14" i="6" s="1"/>
  <c r="AN20" i="1"/>
  <c r="DM19" i="6"/>
  <c r="CS10" i="6"/>
  <c r="CF13" i="6"/>
  <c r="W15" i="1"/>
  <c r="AQ15" i="6" s="1"/>
  <c r="BA15" i="6" s="1"/>
  <c r="AC13" i="1"/>
  <c r="BB13" i="6" s="1"/>
  <c r="AO17" i="1"/>
  <c r="BX17" i="6" s="1"/>
  <c r="CG17" i="6"/>
  <c r="CH17" i="6" s="1"/>
  <c r="DM12" i="6"/>
  <c r="DO12" i="6"/>
  <c r="DD15" i="6"/>
  <c r="DE20" i="6"/>
  <c r="DP22" i="6"/>
  <c r="W14" i="1"/>
  <c r="AQ14" i="6" s="1"/>
  <c r="AC14" i="1"/>
  <c r="BB14" i="6" s="1"/>
  <c r="AB20" i="1"/>
  <c r="AI14" i="1"/>
  <c r="BM14" i="6" s="1"/>
  <c r="CQ19" i="6"/>
  <c r="CF16" i="6"/>
  <c r="CH16" i="6"/>
  <c r="AN21" i="1"/>
  <c r="DB17" i="6"/>
  <c r="DB16" i="6"/>
  <c r="W17" i="1"/>
  <c r="AQ17" i="6" s="1"/>
  <c r="BA13" i="6"/>
  <c r="W13" i="1"/>
  <c r="AQ13" i="6" s="1"/>
  <c r="DM16" i="6"/>
  <c r="DD12" i="6"/>
  <c r="CT21" i="6"/>
  <c r="CT20" i="6"/>
  <c r="EA22" i="6"/>
  <c r="BA12" i="6"/>
  <c r="W12" i="1"/>
  <c r="AQ12" i="6" s="1"/>
  <c r="CH14" i="6"/>
  <c r="DM17" i="6"/>
  <c r="CS14" i="6"/>
  <c r="AG21" i="1"/>
  <c r="AI16" i="1"/>
  <c r="BM16" i="6" s="1"/>
  <c r="AG20" i="1"/>
  <c r="U21" i="1"/>
  <c r="V20" i="1"/>
  <c r="W18" i="1"/>
  <c r="AQ18" i="6" s="1"/>
  <c r="W10" i="1"/>
  <c r="AQ10" i="6" s="1"/>
  <c r="W11" i="1"/>
  <c r="AQ11" i="6" s="1"/>
  <c r="AI11" i="1"/>
  <c r="BM11" i="6" s="1"/>
  <c r="AH20" i="1"/>
  <c r="AI19" i="1"/>
  <c r="BM19" i="6" s="1"/>
  <c r="AI17" i="1"/>
  <c r="BM17" i="6" s="1"/>
  <c r="AU13" i="1"/>
  <c r="CI13" i="6" s="1"/>
  <c r="AO18" i="1"/>
  <c r="BX18" i="6" s="1"/>
  <c r="AO12" i="1"/>
  <c r="BX12" i="6" s="1"/>
  <c r="AO15" i="1"/>
  <c r="BX15" i="6" s="1"/>
  <c r="CH15" i="6" s="1"/>
  <c r="AO10" i="1"/>
  <c r="BX10" i="6" s="1"/>
  <c r="AO11" i="1"/>
  <c r="BX11" i="6" s="1"/>
  <c r="CH11" i="6" s="1"/>
  <c r="AO19" i="1"/>
  <c r="BX19" i="6" s="1"/>
  <c r="CH19" i="6" s="1"/>
  <c r="AU11" i="1"/>
  <c r="CI11" i="6" s="1"/>
  <c r="AU17" i="1"/>
  <c r="CI17" i="6" s="1"/>
  <c r="AU12" i="1"/>
  <c r="CI12" i="6" s="1"/>
  <c r="AU15" i="1"/>
  <c r="CI15" i="6" s="1"/>
  <c r="AU18" i="1"/>
  <c r="CI18" i="6" s="1"/>
  <c r="AI10" i="1"/>
  <c r="BM10" i="6" s="1"/>
  <c r="AI15" i="1"/>
  <c r="BM15" i="6" s="1"/>
  <c r="AI18" i="1"/>
  <c r="BM18" i="6" s="1"/>
  <c r="AI13" i="1"/>
  <c r="BM13" i="6" s="1"/>
  <c r="AC15" i="1"/>
  <c r="BB15" i="6" s="1"/>
  <c r="BB21" i="6" s="1"/>
  <c r="AC12" i="1"/>
  <c r="BB12" i="6" s="1"/>
  <c r="AC16" i="1"/>
  <c r="BB16" i="6" s="1"/>
  <c r="P11" i="1"/>
  <c r="AO11" i="6" s="1"/>
  <c r="P12" i="1"/>
  <c r="AO12" i="6" s="1"/>
  <c r="P13" i="1"/>
  <c r="AO13" i="6" s="1"/>
  <c r="P14" i="1"/>
  <c r="AO14" i="6" s="1"/>
  <c r="P15" i="1"/>
  <c r="AO15" i="6" s="1"/>
  <c r="P16" i="1"/>
  <c r="AO16" i="6" s="1"/>
  <c r="P17" i="1"/>
  <c r="AO17" i="6" s="1"/>
  <c r="P18" i="1"/>
  <c r="AO18" i="6" s="1"/>
  <c r="P19" i="1"/>
  <c r="AO19" i="6" s="1"/>
  <c r="J11" i="1"/>
  <c r="BX11" i="1" s="1"/>
  <c r="S11" i="6" s="1"/>
  <c r="J12" i="1"/>
  <c r="AD12" i="6" s="1"/>
  <c r="J13" i="1"/>
  <c r="BX13" i="1" s="1"/>
  <c r="S13" i="6" s="1"/>
  <c r="J14" i="1"/>
  <c r="BX14" i="1" s="1"/>
  <c r="S14" i="6" s="1"/>
  <c r="J15" i="1"/>
  <c r="BX15" i="1" s="1"/>
  <c r="S15" i="6" s="1"/>
  <c r="J16" i="1"/>
  <c r="AD16" i="6" s="1"/>
  <c r="J17" i="1"/>
  <c r="K17" i="1" s="1"/>
  <c r="U17" i="6" s="1"/>
  <c r="J18" i="1"/>
  <c r="K18" i="1" s="1"/>
  <c r="U18" i="6" s="1"/>
  <c r="J19" i="1"/>
  <c r="AD19" i="6" s="1"/>
  <c r="K16" i="1"/>
  <c r="K19" i="1"/>
  <c r="U19" i="6" s="1"/>
  <c r="CI20" i="6" l="1"/>
  <c r="CS12" i="6"/>
  <c r="CQ12" i="6"/>
  <c r="CS16" i="6"/>
  <c r="CQ10" i="6"/>
  <c r="CS13" i="6"/>
  <c r="CQ13" i="6"/>
  <c r="BB20" i="6"/>
  <c r="BB22" i="6" s="1"/>
  <c r="AQ21" i="6"/>
  <c r="AQ20" i="6"/>
  <c r="AY10" i="6"/>
  <c r="BA10" i="6"/>
  <c r="P21" i="1"/>
  <c r="CQ20" i="6"/>
  <c r="K15" i="1"/>
  <c r="U15" i="6" s="1"/>
  <c r="AJ11" i="6"/>
  <c r="AH11" i="6"/>
  <c r="AL11" i="6"/>
  <c r="CF10" i="6"/>
  <c r="BX20" i="6"/>
  <c r="AY12" i="6"/>
  <c r="AY13" i="6"/>
  <c r="CF14" i="6"/>
  <c r="CF18" i="6"/>
  <c r="AY16" i="6"/>
  <c r="CF12" i="6"/>
  <c r="AH14" i="6"/>
  <c r="AJ14" i="6"/>
  <c r="AL14" i="6"/>
  <c r="CQ17" i="6"/>
  <c r="CS17" i="6"/>
  <c r="CT22" i="6"/>
  <c r="AY14" i="6"/>
  <c r="BA16" i="6"/>
  <c r="AL17" i="6"/>
  <c r="AH17" i="6"/>
  <c r="AJ17" i="6"/>
  <c r="CQ18" i="6"/>
  <c r="CS18" i="6"/>
  <c r="CF15" i="6"/>
  <c r="CQ15" i="6"/>
  <c r="CS15" i="6"/>
  <c r="CQ11" i="6"/>
  <c r="CI21" i="6"/>
  <c r="CS11" i="6"/>
  <c r="BM21" i="6"/>
  <c r="BA14" i="6"/>
  <c r="DE22" i="6"/>
  <c r="CF17" i="6"/>
  <c r="AO21" i="6"/>
  <c r="CF19" i="6"/>
  <c r="AY17" i="6"/>
  <c r="BA17" i="6"/>
  <c r="AQ22" i="6"/>
  <c r="AJ19" i="6"/>
  <c r="AL19" i="6"/>
  <c r="AH19" i="6"/>
  <c r="CF11" i="6"/>
  <c r="BX21" i="6"/>
  <c r="BM20" i="6"/>
  <c r="BM22" i="6" s="1"/>
  <c r="CH10" i="6"/>
  <c r="AY15" i="6"/>
  <c r="CH18" i="6"/>
  <c r="CH12" i="6"/>
  <c r="AD18" i="6"/>
  <c r="AD14" i="6"/>
  <c r="K14" i="1"/>
  <c r="BX12" i="1"/>
  <c r="S12" i="6" s="1"/>
  <c r="BX19" i="1"/>
  <c r="S19" i="6" s="1"/>
  <c r="BX16" i="1"/>
  <c r="S16" i="6" s="1"/>
  <c r="K13" i="1"/>
  <c r="U13" i="6" s="1"/>
  <c r="AD17" i="6"/>
  <c r="AD13" i="6"/>
  <c r="K12" i="1"/>
  <c r="U12" i="6" s="1"/>
  <c r="AD15" i="6"/>
  <c r="BX17" i="1"/>
  <c r="U16" i="6"/>
  <c r="BX18" i="1"/>
  <c r="S18" i="6" s="1"/>
  <c r="AD11" i="6"/>
  <c r="DS11" i="6"/>
  <c r="DT11" i="6" s="1"/>
  <c r="DS12" i="6"/>
  <c r="DT12" i="6" s="1"/>
  <c r="DS13" i="6"/>
  <c r="DT13" i="6" s="1"/>
  <c r="DS14" i="6"/>
  <c r="DT14" i="6" s="1"/>
  <c r="DS15" i="6"/>
  <c r="DT15" i="6" s="1"/>
  <c r="DS16" i="6"/>
  <c r="DT16" i="6" s="1"/>
  <c r="DS17" i="6"/>
  <c r="DT17" i="6" s="1"/>
  <c r="DS18" i="6"/>
  <c r="DT18" i="6" s="1"/>
  <c r="DS19" i="6"/>
  <c r="DT19" i="6" s="1"/>
  <c r="DS10" i="6"/>
  <c r="DT10" i="6" s="1"/>
  <c r="U14" i="6" l="1"/>
  <c r="AH15" i="6"/>
  <c r="AJ15" i="6"/>
  <c r="AL15" i="6"/>
  <c r="AJ13" i="6"/>
  <c r="AH13" i="6"/>
  <c r="AL13" i="6"/>
  <c r="AL18" i="6"/>
  <c r="AH18" i="6"/>
  <c r="AJ18" i="6"/>
  <c r="BX21" i="1"/>
  <c r="S17" i="6"/>
  <c r="AJ12" i="6"/>
  <c r="AL12" i="6"/>
  <c r="AH12" i="6"/>
  <c r="AL16" i="6"/>
  <c r="AH16" i="6"/>
  <c r="AJ16" i="6"/>
  <c r="CI22" i="6"/>
  <c r="CQ21" i="6"/>
  <c r="BX22" i="6"/>
  <c r="E4" i="6"/>
  <c r="CQ22" i="6" l="1"/>
  <c r="AL21" i="6"/>
  <c r="AH21" i="6"/>
  <c r="AJ21" i="6"/>
  <c r="EF11" i="6"/>
  <c r="EG11" i="6" s="1"/>
  <c r="EF12" i="6"/>
  <c r="EG12" i="6" s="1"/>
  <c r="EF13" i="6"/>
  <c r="EG13" i="6" s="1"/>
  <c r="EF14" i="6"/>
  <c r="EG14" i="6" s="1"/>
  <c r="EF15" i="6"/>
  <c r="EG15" i="6" s="1"/>
  <c r="EF16" i="6"/>
  <c r="EG16" i="6" s="1"/>
  <c r="EF17" i="6"/>
  <c r="EG17" i="6" s="1"/>
  <c r="EF18" i="6"/>
  <c r="EG18" i="6" s="1"/>
  <c r="EF19" i="6"/>
  <c r="EG19" i="6" s="1"/>
  <c r="EF10" i="6"/>
  <c r="EG10" i="6" s="1"/>
  <c r="ED11" i="6"/>
  <c r="EE11" i="6" s="1"/>
  <c r="ED12" i="6"/>
  <c r="EE12" i="6" s="1"/>
  <c r="ED13" i="6"/>
  <c r="EE13" i="6" s="1"/>
  <c r="ED14" i="6"/>
  <c r="EE14" i="6" s="1"/>
  <c r="ED15" i="6"/>
  <c r="EE15" i="6" s="1"/>
  <c r="ED16" i="6"/>
  <c r="EE16" i="6" s="1"/>
  <c r="ED17" i="6"/>
  <c r="EE17" i="6" s="1"/>
  <c r="ED18" i="6"/>
  <c r="EE18" i="6" s="1"/>
  <c r="ED19" i="6"/>
  <c r="EE19" i="6" s="1"/>
  <c r="ED10" i="6"/>
  <c r="EE10" i="6" s="1"/>
  <c r="EB11" i="6"/>
  <c r="EC11" i="6" s="1"/>
  <c r="EB12" i="6"/>
  <c r="EC12" i="6" s="1"/>
  <c r="EB13" i="6"/>
  <c r="EC13" i="6" s="1"/>
  <c r="EB14" i="6"/>
  <c r="EC14" i="6" s="1"/>
  <c r="EB15" i="6"/>
  <c r="EC15" i="6" s="1"/>
  <c r="EB16" i="6"/>
  <c r="EC16" i="6" s="1"/>
  <c r="EB17" i="6"/>
  <c r="EC17" i="6" s="1"/>
  <c r="EB18" i="6"/>
  <c r="EC18" i="6" s="1"/>
  <c r="EB19" i="6"/>
  <c r="EC19" i="6" s="1"/>
  <c r="EB10" i="6"/>
  <c r="EC10" i="6" s="1"/>
  <c r="DU11" i="6"/>
  <c r="DV11" i="6" s="1"/>
  <c r="DU12" i="6"/>
  <c r="DV12" i="6" s="1"/>
  <c r="DU13" i="6"/>
  <c r="DV13" i="6" s="1"/>
  <c r="DU14" i="6"/>
  <c r="DV14" i="6" s="1"/>
  <c r="DU15" i="6"/>
  <c r="DV15" i="6" s="1"/>
  <c r="DU16" i="6"/>
  <c r="DV16" i="6" s="1"/>
  <c r="DU17" i="6"/>
  <c r="DV17" i="6" s="1"/>
  <c r="DU18" i="6"/>
  <c r="DV18" i="6" s="1"/>
  <c r="DU19" i="6"/>
  <c r="DV19" i="6" s="1"/>
  <c r="DU10" i="6"/>
  <c r="DV10" i="6" s="1"/>
  <c r="DQ11" i="6"/>
  <c r="DR11" i="6" s="1"/>
  <c r="DQ12" i="6"/>
  <c r="DR12" i="6" s="1"/>
  <c r="DQ13" i="6"/>
  <c r="DR13" i="6" s="1"/>
  <c r="DQ14" i="6"/>
  <c r="DR14" i="6" s="1"/>
  <c r="DQ15" i="6"/>
  <c r="DR15" i="6" s="1"/>
  <c r="DQ16" i="6"/>
  <c r="DR16" i="6" s="1"/>
  <c r="DQ17" i="6"/>
  <c r="DR17" i="6" s="1"/>
  <c r="DQ18" i="6"/>
  <c r="DR18" i="6" s="1"/>
  <c r="DQ19" i="6"/>
  <c r="DR19" i="6" s="1"/>
  <c r="DQ10" i="6"/>
  <c r="DR10" i="6" s="1"/>
  <c r="EB21" i="6" l="1"/>
  <c r="EC21" i="6" s="1"/>
  <c r="ED20" i="6"/>
  <c r="EE20" i="6" s="1"/>
  <c r="EF21" i="6"/>
  <c r="EG21" i="6" s="1"/>
  <c r="EB20" i="6"/>
  <c r="EC20" i="6" s="1"/>
  <c r="EF20" i="6"/>
  <c r="EG20" i="6" s="1"/>
  <c r="ED21" i="6"/>
  <c r="EE21" i="6" s="1"/>
  <c r="DQ21" i="6"/>
  <c r="DR21" i="6" s="1"/>
  <c r="DU21" i="6"/>
  <c r="DV21" i="6" s="1"/>
  <c r="DS20" i="6"/>
  <c r="DT20" i="6" s="1"/>
  <c r="DQ20" i="6"/>
  <c r="DR20" i="6" s="1"/>
  <c r="DU20" i="6"/>
  <c r="DV20" i="6" s="1"/>
  <c r="DS21" i="6"/>
  <c r="DT21" i="6" s="1"/>
  <c r="DJ11" i="6"/>
  <c r="DK11" i="6" s="1"/>
  <c r="DJ12" i="6"/>
  <c r="DK12" i="6" s="1"/>
  <c r="DJ13" i="6"/>
  <c r="DK13" i="6" s="1"/>
  <c r="DJ14" i="6"/>
  <c r="DK14" i="6" s="1"/>
  <c r="DJ15" i="6"/>
  <c r="DK15" i="6" s="1"/>
  <c r="DJ16" i="6"/>
  <c r="DK16" i="6" s="1"/>
  <c r="DJ17" i="6"/>
  <c r="DK17" i="6" s="1"/>
  <c r="DJ18" i="6"/>
  <c r="DK18" i="6" s="1"/>
  <c r="DJ19" i="6"/>
  <c r="DK19" i="6" s="1"/>
  <c r="DJ10" i="6"/>
  <c r="DK10" i="6" s="1"/>
  <c r="DH11" i="6"/>
  <c r="DI11" i="6" s="1"/>
  <c r="DH12" i="6"/>
  <c r="DI12" i="6" s="1"/>
  <c r="DH13" i="6"/>
  <c r="DI13" i="6" s="1"/>
  <c r="DH14" i="6"/>
  <c r="DI14" i="6" s="1"/>
  <c r="DH15" i="6"/>
  <c r="DI15" i="6" s="1"/>
  <c r="DH16" i="6"/>
  <c r="DI16" i="6" s="1"/>
  <c r="DH17" i="6"/>
  <c r="DI17" i="6" s="1"/>
  <c r="DH18" i="6"/>
  <c r="DI18" i="6" s="1"/>
  <c r="DH19" i="6"/>
  <c r="DI19" i="6" s="1"/>
  <c r="DH10" i="6"/>
  <c r="DI10" i="6" s="1"/>
  <c r="DF11" i="6"/>
  <c r="DG11" i="6" s="1"/>
  <c r="DF12" i="6"/>
  <c r="DG12" i="6" s="1"/>
  <c r="DF13" i="6"/>
  <c r="DG13" i="6" s="1"/>
  <c r="DF14" i="6"/>
  <c r="DG14" i="6" s="1"/>
  <c r="DF15" i="6"/>
  <c r="DG15" i="6" s="1"/>
  <c r="DF16" i="6"/>
  <c r="DG16" i="6" s="1"/>
  <c r="DF17" i="6"/>
  <c r="DG17" i="6" s="1"/>
  <c r="DF18" i="6"/>
  <c r="DG18" i="6" s="1"/>
  <c r="DF19" i="6"/>
  <c r="DG19" i="6" s="1"/>
  <c r="DF10" i="6"/>
  <c r="DG10" i="6" s="1"/>
  <c r="CY11" i="6"/>
  <c r="CZ11" i="6" s="1"/>
  <c r="CY12" i="6"/>
  <c r="CZ12" i="6" s="1"/>
  <c r="CY13" i="6"/>
  <c r="CZ13" i="6" s="1"/>
  <c r="CY14" i="6"/>
  <c r="CZ14" i="6" s="1"/>
  <c r="CY15" i="6"/>
  <c r="CZ15" i="6" s="1"/>
  <c r="CY16" i="6"/>
  <c r="CZ16" i="6" s="1"/>
  <c r="CY17" i="6"/>
  <c r="CZ17" i="6" s="1"/>
  <c r="CY18" i="6"/>
  <c r="CZ18" i="6" s="1"/>
  <c r="CY19" i="6"/>
  <c r="CZ19" i="6" s="1"/>
  <c r="CY10" i="6"/>
  <c r="CZ10" i="6" s="1"/>
  <c r="CW11" i="6"/>
  <c r="CX11" i="6" s="1"/>
  <c r="CW12" i="6"/>
  <c r="CX12" i="6" s="1"/>
  <c r="CW13" i="6"/>
  <c r="CX13" i="6" s="1"/>
  <c r="CW14" i="6"/>
  <c r="CX14" i="6" s="1"/>
  <c r="CW15" i="6"/>
  <c r="CX15" i="6" s="1"/>
  <c r="CW16" i="6"/>
  <c r="CX16" i="6" s="1"/>
  <c r="CW17" i="6"/>
  <c r="CX17" i="6" s="1"/>
  <c r="CW18" i="6"/>
  <c r="CX18" i="6" s="1"/>
  <c r="CW19" i="6"/>
  <c r="CX19" i="6" s="1"/>
  <c r="CW10" i="6"/>
  <c r="CX10" i="6" s="1"/>
  <c r="CU11" i="6"/>
  <c r="CV11" i="6" s="1"/>
  <c r="CU12" i="6"/>
  <c r="CV12" i="6" s="1"/>
  <c r="CU13" i="6"/>
  <c r="CV13" i="6" s="1"/>
  <c r="CU14" i="6"/>
  <c r="CV14" i="6" s="1"/>
  <c r="CU15" i="6"/>
  <c r="CV15" i="6" s="1"/>
  <c r="CU16" i="6"/>
  <c r="CV16" i="6" s="1"/>
  <c r="CU17" i="6"/>
  <c r="CV17" i="6" s="1"/>
  <c r="CU18" i="6"/>
  <c r="CV18" i="6" s="1"/>
  <c r="CU19" i="6"/>
  <c r="CV19" i="6" s="1"/>
  <c r="CU10" i="6"/>
  <c r="CV10" i="6" s="1"/>
  <c r="CN11" i="6"/>
  <c r="CO11" i="6" s="1"/>
  <c r="CN12" i="6"/>
  <c r="CO12" i="6" s="1"/>
  <c r="CN13" i="6"/>
  <c r="CO13" i="6" s="1"/>
  <c r="CN14" i="6"/>
  <c r="CO14" i="6" s="1"/>
  <c r="CN15" i="6"/>
  <c r="CO15" i="6" s="1"/>
  <c r="CN16" i="6"/>
  <c r="CO16" i="6" s="1"/>
  <c r="CN17" i="6"/>
  <c r="CO17" i="6" s="1"/>
  <c r="CN18" i="6"/>
  <c r="CO18" i="6" s="1"/>
  <c r="CN19" i="6"/>
  <c r="CO19" i="6" s="1"/>
  <c r="CN10" i="6"/>
  <c r="CO10" i="6" s="1"/>
  <c r="CL11" i="6"/>
  <c r="CM11" i="6" s="1"/>
  <c r="CL12" i="6"/>
  <c r="CM12" i="6" s="1"/>
  <c r="CL13" i="6"/>
  <c r="CM13" i="6" s="1"/>
  <c r="CL14" i="6"/>
  <c r="CM14" i="6" s="1"/>
  <c r="CL15" i="6"/>
  <c r="CM15" i="6" s="1"/>
  <c r="CL16" i="6"/>
  <c r="CM16" i="6" s="1"/>
  <c r="CL17" i="6"/>
  <c r="CM17" i="6" s="1"/>
  <c r="CL18" i="6"/>
  <c r="CM18" i="6" s="1"/>
  <c r="CL19" i="6"/>
  <c r="CM19" i="6" s="1"/>
  <c r="CL10" i="6"/>
  <c r="CM10" i="6" s="1"/>
  <c r="CJ11" i="6"/>
  <c r="CK11" i="6" s="1"/>
  <c r="CJ12" i="6"/>
  <c r="CK12" i="6" s="1"/>
  <c r="CJ13" i="6"/>
  <c r="CK13" i="6" s="1"/>
  <c r="CJ14" i="6"/>
  <c r="CK14" i="6" s="1"/>
  <c r="CJ15" i="6"/>
  <c r="CK15" i="6" s="1"/>
  <c r="CJ16" i="6"/>
  <c r="CK16" i="6" s="1"/>
  <c r="CJ17" i="6"/>
  <c r="CK17" i="6" s="1"/>
  <c r="CJ18" i="6"/>
  <c r="CK18" i="6" s="1"/>
  <c r="CJ19" i="6"/>
  <c r="CK19" i="6" s="1"/>
  <c r="CJ10" i="6"/>
  <c r="CK10" i="6" s="1"/>
  <c r="CC11" i="6"/>
  <c r="CD11" i="6" s="1"/>
  <c r="CC12" i="6"/>
  <c r="CD12" i="6" s="1"/>
  <c r="CC13" i="6"/>
  <c r="CD13" i="6" s="1"/>
  <c r="CC14" i="6"/>
  <c r="CD14" i="6" s="1"/>
  <c r="CC15" i="6"/>
  <c r="CD15" i="6" s="1"/>
  <c r="CC16" i="6"/>
  <c r="CD16" i="6" s="1"/>
  <c r="CC17" i="6"/>
  <c r="CD17" i="6" s="1"/>
  <c r="CC18" i="6"/>
  <c r="CD18" i="6" s="1"/>
  <c r="CC19" i="6"/>
  <c r="CD19" i="6" s="1"/>
  <c r="CC10" i="6"/>
  <c r="CD10" i="6" s="1"/>
  <c r="CA11" i="6"/>
  <c r="CB11" i="6" s="1"/>
  <c r="CA12" i="6"/>
  <c r="CB12" i="6" s="1"/>
  <c r="CA13" i="6"/>
  <c r="CB13" i="6" s="1"/>
  <c r="CA14" i="6"/>
  <c r="CB14" i="6" s="1"/>
  <c r="CA15" i="6"/>
  <c r="CB15" i="6" s="1"/>
  <c r="CA16" i="6"/>
  <c r="CB16" i="6" s="1"/>
  <c r="CA17" i="6"/>
  <c r="CB17" i="6" s="1"/>
  <c r="CA18" i="6"/>
  <c r="CB18" i="6" s="1"/>
  <c r="CA19" i="6"/>
  <c r="CB19" i="6" s="1"/>
  <c r="CA10" i="6"/>
  <c r="CB10" i="6" s="1"/>
  <c r="BY11" i="6"/>
  <c r="BZ11" i="6" s="1"/>
  <c r="BY12" i="6"/>
  <c r="BZ12" i="6" s="1"/>
  <c r="BY13" i="6"/>
  <c r="BZ13" i="6" s="1"/>
  <c r="BY14" i="6"/>
  <c r="BZ14" i="6" s="1"/>
  <c r="BY15" i="6"/>
  <c r="BZ15" i="6" s="1"/>
  <c r="BY16" i="6"/>
  <c r="BZ16" i="6" s="1"/>
  <c r="BY17" i="6"/>
  <c r="BZ17" i="6" s="1"/>
  <c r="BY18" i="6"/>
  <c r="BZ18" i="6" s="1"/>
  <c r="BY19" i="6"/>
  <c r="BZ19" i="6" s="1"/>
  <c r="BY10" i="6"/>
  <c r="BZ10" i="6" s="1"/>
  <c r="BR11" i="6"/>
  <c r="BS11" i="6" s="1"/>
  <c r="BR12" i="6"/>
  <c r="BS12" i="6" s="1"/>
  <c r="BR13" i="6"/>
  <c r="BS13" i="6" s="1"/>
  <c r="BR14" i="6"/>
  <c r="BS14" i="6" s="1"/>
  <c r="BR15" i="6"/>
  <c r="BS15" i="6" s="1"/>
  <c r="BR16" i="6"/>
  <c r="BS16" i="6" s="1"/>
  <c r="BR17" i="6"/>
  <c r="BS17" i="6" s="1"/>
  <c r="BR18" i="6"/>
  <c r="BS18" i="6" s="1"/>
  <c r="BR19" i="6"/>
  <c r="BS19" i="6" s="1"/>
  <c r="BP11" i="6"/>
  <c r="BQ11" i="6" s="1"/>
  <c r="BP12" i="6"/>
  <c r="BQ12" i="6" s="1"/>
  <c r="BP13" i="6"/>
  <c r="BQ13" i="6" s="1"/>
  <c r="BP14" i="6"/>
  <c r="BQ14" i="6" s="1"/>
  <c r="BP15" i="6"/>
  <c r="BQ15" i="6" s="1"/>
  <c r="BP16" i="6"/>
  <c r="BQ16" i="6" s="1"/>
  <c r="BP17" i="6"/>
  <c r="BQ17" i="6" s="1"/>
  <c r="BP18" i="6"/>
  <c r="BQ18" i="6" s="1"/>
  <c r="BP19" i="6"/>
  <c r="BQ19" i="6" s="1"/>
  <c r="BP10" i="6"/>
  <c r="BQ10" i="6" s="1"/>
  <c r="BN11" i="6"/>
  <c r="BO11" i="6" s="1"/>
  <c r="BN12" i="6"/>
  <c r="BO12" i="6" s="1"/>
  <c r="BN13" i="6"/>
  <c r="BO13" i="6" s="1"/>
  <c r="BN14" i="6"/>
  <c r="BO14" i="6" s="1"/>
  <c r="BN15" i="6"/>
  <c r="BO15" i="6" s="1"/>
  <c r="BN16" i="6"/>
  <c r="BO16" i="6" s="1"/>
  <c r="BN17" i="6"/>
  <c r="BO17" i="6" s="1"/>
  <c r="BN18" i="6"/>
  <c r="BO18" i="6" s="1"/>
  <c r="BN19" i="6"/>
  <c r="BO19" i="6" s="1"/>
  <c r="BN10" i="6"/>
  <c r="BO10" i="6" s="1"/>
  <c r="BG11" i="6"/>
  <c r="BH11" i="6" s="1"/>
  <c r="BG12" i="6"/>
  <c r="BH12" i="6" s="1"/>
  <c r="BG13" i="6"/>
  <c r="BH13" i="6" s="1"/>
  <c r="BG14" i="6"/>
  <c r="BH14" i="6" s="1"/>
  <c r="BG15" i="6"/>
  <c r="BH15" i="6" s="1"/>
  <c r="BG16" i="6"/>
  <c r="BH16" i="6" s="1"/>
  <c r="BG17" i="6"/>
  <c r="BH17" i="6" s="1"/>
  <c r="BG18" i="6"/>
  <c r="BH18" i="6" s="1"/>
  <c r="BG19" i="6"/>
  <c r="BH19" i="6" s="1"/>
  <c r="BG10" i="6"/>
  <c r="BH10" i="6" s="1"/>
  <c r="BE11" i="6"/>
  <c r="BF11" i="6" s="1"/>
  <c r="BE12" i="6"/>
  <c r="BF12" i="6" s="1"/>
  <c r="BE13" i="6"/>
  <c r="BF13" i="6" s="1"/>
  <c r="BE14" i="6"/>
  <c r="BF14" i="6" s="1"/>
  <c r="BE15" i="6"/>
  <c r="BF15" i="6" s="1"/>
  <c r="BE16" i="6"/>
  <c r="BF16" i="6" s="1"/>
  <c r="BE17" i="6"/>
  <c r="BF17" i="6" s="1"/>
  <c r="BE18" i="6"/>
  <c r="BF18" i="6" s="1"/>
  <c r="BE19" i="6"/>
  <c r="BF19" i="6" s="1"/>
  <c r="BE10" i="6"/>
  <c r="BF10" i="6" s="1"/>
  <c r="BC11" i="6"/>
  <c r="BD11" i="6" s="1"/>
  <c r="BC12" i="6"/>
  <c r="BD12" i="6" s="1"/>
  <c r="BC13" i="6"/>
  <c r="BD13" i="6" s="1"/>
  <c r="BC14" i="6"/>
  <c r="BD14" i="6" s="1"/>
  <c r="BC15" i="6"/>
  <c r="BD15" i="6" s="1"/>
  <c r="BC16" i="6"/>
  <c r="BD16" i="6" s="1"/>
  <c r="BC17" i="6"/>
  <c r="BD17" i="6" s="1"/>
  <c r="BC18" i="6"/>
  <c r="BD18" i="6" s="1"/>
  <c r="BC19" i="6"/>
  <c r="BD19" i="6" s="1"/>
  <c r="BC10" i="6"/>
  <c r="BD10" i="6" s="1"/>
  <c r="AV11" i="6"/>
  <c r="AW11" i="6" s="1"/>
  <c r="AV12" i="6"/>
  <c r="AW12" i="6" s="1"/>
  <c r="AV13" i="6"/>
  <c r="AW13" i="6" s="1"/>
  <c r="AV14" i="6"/>
  <c r="AW14" i="6" s="1"/>
  <c r="AV15" i="6"/>
  <c r="AW15" i="6" s="1"/>
  <c r="AV16" i="6"/>
  <c r="AW16" i="6" s="1"/>
  <c r="AV17" i="6"/>
  <c r="AW17" i="6" s="1"/>
  <c r="AV18" i="6"/>
  <c r="AW18" i="6" s="1"/>
  <c r="AV19" i="6"/>
  <c r="AW19" i="6" s="1"/>
  <c r="AV10" i="6"/>
  <c r="AW10" i="6" s="1"/>
  <c r="AT11" i="6"/>
  <c r="AU11" i="6" s="1"/>
  <c r="AT12" i="6"/>
  <c r="AU12" i="6" s="1"/>
  <c r="AT13" i="6"/>
  <c r="AU13" i="6" s="1"/>
  <c r="AT14" i="6"/>
  <c r="AU14" i="6" s="1"/>
  <c r="AT15" i="6"/>
  <c r="AU15" i="6" s="1"/>
  <c r="AT16" i="6"/>
  <c r="AU16" i="6" s="1"/>
  <c r="AT17" i="6"/>
  <c r="AU17" i="6" s="1"/>
  <c r="AT18" i="6"/>
  <c r="AU18" i="6" s="1"/>
  <c r="AT19" i="6"/>
  <c r="AU19" i="6" s="1"/>
  <c r="AT10" i="6"/>
  <c r="AU10" i="6" s="1"/>
  <c r="AR11" i="6"/>
  <c r="AS11" i="6" s="1"/>
  <c r="AR12" i="6"/>
  <c r="AS12" i="6" s="1"/>
  <c r="AR13" i="6"/>
  <c r="AS13" i="6" s="1"/>
  <c r="AR14" i="6"/>
  <c r="AS14" i="6" s="1"/>
  <c r="AR15" i="6"/>
  <c r="AS15" i="6" s="1"/>
  <c r="AR16" i="6"/>
  <c r="AS16" i="6" s="1"/>
  <c r="AR17" i="6"/>
  <c r="AS17" i="6" s="1"/>
  <c r="AR18" i="6"/>
  <c r="AS18" i="6" s="1"/>
  <c r="AR19" i="6"/>
  <c r="AS19" i="6" s="1"/>
  <c r="AR10" i="6"/>
  <c r="AS10" i="6" s="1"/>
  <c r="EH20" i="6" l="1"/>
  <c r="EI20" i="6" s="1"/>
  <c r="EF22" i="6"/>
  <c r="EG22" i="6" s="1"/>
  <c r="EB22" i="6"/>
  <c r="EC22" i="6" s="1"/>
  <c r="ED22" i="6"/>
  <c r="EE22" i="6" s="1"/>
  <c r="EH21" i="6"/>
  <c r="EI21" i="6" s="1"/>
  <c r="DW20" i="6"/>
  <c r="DX20" i="6" s="1"/>
  <c r="DQ22" i="6"/>
  <c r="DR22" i="6" s="1"/>
  <c r="DS22" i="6"/>
  <c r="DT22" i="6" s="1"/>
  <c r="DU22" i="6"/>
  <c r="DV22" i="6" s="1"/>
  <c r="DW21" i="6"/>
  <c r="DX21" i="6" s="1"/>
  <c r="DF20" i="6"/>
  <c r="DG20" i="6" s="1"/>
  <c r="DH21" i="6"/>
  <c r="DI21" i="6" s="1"/>
  <c r="DH20" i="6"/>
  <c r="DI20" i="6" s="1"/>
  <c r="DF21" i="6"/>
  <c r="DG21" i="6" s="1"/>
  <c r="DJ21" i="6"/>
  <c r="DK21" i="6" s="1"/>
  <c r="DJ20" i="6"/>
  <c r="DK20" i="6" s="1"/>
  <c r="CW21" i="6"/>
  <c r="CX21" i="6" s="1"/>
  <c r="CY21" i="6"/>
  <c r="CZ21" i="6" s="1"/>
  <c r="CY20" i="6"/>
  <c r="CZ20" i="6" s="1"/>
  <c r="CW20" i="6"/>
  <c r="CX20" i="6" s="1"/>
  <c r="CU20" i="6"/>
  <c r="CV20" i="6" s="1"/>
  <c r="CU21" i="6"/>
  <c r="CV21" i="6" s="1"/>
  <c r="CL20" i="6"/>
  <c r="CM20" i="6" s="1"/>
  <c r="CN21" i="6"/>
  <c r="CO21" i="6" s="1"/>
  <c r="CJ21" i="6"/>
  <c r="CK21" i="6" s="1"/>
  <c r="CJ20" i="6"/>
  <c r="CK20" i="6" s="1"/>
  <c r="CN20" i="6"/>
  <c r="CO20" i="6" s="1"/>
  <c r="CL21" i="6"/>
  <c r="CM21" i="6" s="1"/>
  <c r="CA21" i="6"/>
  <c r="CB21" i="6" s="1"/>
  <c r="CC20" i="6"/>
  <c r="CD20" i="6" s="1"/>
  <c r="BY20" i="6"/>
  <c r="BZ20" i="6" s="1"/>
  <c r="CA20" i="6"/>
  <c r="CB20" i="6" s="1"/>
  <c r="BY21" i="6"/>
  <c r="BZ21" i="6" s="1"/>
  <c r="CC21" i="6"/>
  <c r="CD21" i="6" s="1"/>
  <c r="BR21" i="6"/>
  <c r="BS21" i="6" s="1"/>
  <c r="BT16" i="6"/>
  <c r="BU16" i="6" s="1"/>
  <c r="BP20" i="6"/>
  <c r="BQ20" i="6" s="1"/>
  <c r="BT14" i="6"/>
  <c r="BN20" i="6"/>
  <c r="BO20" i="6" s="1"/>
  <c r="BN21" i="6"/>
  <c r="BO21" i="6" s="1"/>
  <c r="BT15" i="6"/>
  <c r="BT18" i="6"/>
  <c r="BT11" i="6"/>
  <c r="BT13" i="6"/>
  <c r="BT17" i="6"/>
  <c r="BU17" i="6" s="1"/>
  <c r="BT19" i="6"/>
  <c r="BR20" i="6"/>
  <c r="BS20" i="6" s="1"/>
  <c r="BP21" i="6"/>
  <c r="BQ21" i="6" s="1"/>
  <c r="BT10" i="6"/>
  <c r="BT12" i="6"/>
  <c r="BI12" i="6"/>
  <c r="BJ12" i="6" s="1"/>
  <c r="BI19" i="6"/>
  <c r="BI10" i="6"/>
  <c r="BJ10" i="6" s="1"/>
  <c r="BI16" i="6"/>
  <c r="BJ16" i="6" s="1"/>
  <c r="BI14" i="6"/>
  <c r="BJ14" i="6" s="1"/>
  <c r="BG21" i="6"/>
  <c r="BH21" i="6" s="1"/>
  <c r="BI11" i="6"/>
  <c r="BJ11" i="6" s="1"/>
  <c r="BC21" i="6"/>
  <c r="BD21" i="6" s="1"/>
  <c r="BI13" i="6"/>
  <c r="BJ13" i="6" s="1"/>
  <c r="BI15" i="6"/>
  <c r="BJ15" i="6" s="1"/>
  <c r="BI17" i="6"/>
  <c r="BJ17" i="6" s="1"/>
  <c r="BE20" i="6"/>
  <c r="BF20" i="6" s="1"/>
  <c r="BI18" i="6"/>
  <c r="BC20" i="6"/>
  <c r="BD20" i="6" s="1"/>
  <c r="BG20" i="6"/>
  <c r="BH20" i="6" s="1"/>
  <c r="BE21" i="6"/>
  <c r="BF21" i="6" s="1"/>
  <c r="AR21" i="6"/>
  <c r="AS21" i="6" s="1"/>
  <c r="Z11" i="6"/>
  <c r="AA11" i="6" s="1"/>
  <c r="Z12" i="6"/>
  <c r="AA12" i="6" s="1"/>
  <c r="Z13" i="6"/>
  <c r="AA13" i="6" s="1"/>
  <c r="Z14" i="6"/>
  <c r="AA14" i="6" s="1"/>
  <c r="Z15" i="6"/>
  <c r="AA15" i="6" s="1"/>
  <c r="Z16" i="6"/>
  <c r="AA16" i="6" s="1"/>
  <c r="Z17" i="6"/>
  <c r="AA17" i="6" s="1"/>
  <c r="Z18" i="6"/>
  <c r="AA18" i="6" s="1"/>
  <c r="Z19" i="6"/>
  <c r="AA19" i="6" s="1"/>
  <c r="Z10" i="6"/>
  <c r="AA10" i="6" s="1"/>
  <c r="X11" i="6"/>
  <c r="Y11" i="6" s="1"/>
  <c r="X12" i="6"/>
  <c r="Y12" i="6" s="1"/>
  <c r="X13" i="6"/>
  <c r="Y13" i="6" s="1"/>
  <c r="X14" i="6"/>
  <c r="Y14" i="6" s="1"/>
  <c r="X15" i="6"/>
  <c r="Y15" i="6" s="1"/>
  <c r="X16" i="6"/>
  <c r="Y16" i="6" s="1"/>
  <c r="X17" i="6"/>
  <c r="Y17" i="6" s="1"/>
  <c r="X18" i="6"/>
  <c r="Y18" i="6" s="1"/>
  <c r="X19" i="6"/>
  <c r="Y19" i="6" s="1"/>
  <c r="X10" i="6"/>
  <c r="Y10" i="6" s="1"/>
  <c r="V11" i="6"/>
  <c r="V12" i="6"/>
  <c r="V13" i="6"/>
  <c r="V14" i="6"/>
  <c r="V15" i="6"/>
  <c r="V16" i="6"/>
  <c r="V17" i="6"/>
  <c r="V18" i="6"/>
  <c r="V19" i="6"/>
  <c r="V10" i="6"/>
  <c r="C10" i="6"/>
  <c r="E10" i="6"/>
  <c r="G10" i="6"/>
  <c r="C11" i="6"/>
  <c r="E11" i="6"/>
  <c r="G11" i="6"/>
  <c r="C12" i="6"/>
  <c r="E12" i="6"/>
  <c r="G12" i="6"/>
  <c r="C13" i="6"/>
  <c r="E13" i="6"/>
  <c r="G13" i="6"/>
  <c r="C14" i="6"/>
  <c r="E14" i="6"/>
  <c r="G14" i="6"/>
  <c r="C15" i="6"/>
  <c r="E15" i="6"/>
  <c r="G15" i="6"/>
  <c r="C16" i="6"/>
  <c r="E16" i="6"/>
  <c r="G16" i="6"/>
  <c r="C17" i="6"/>
  <c r="E17" i="6"/>
  <c r="G17" i="6"/>
  <c r="C18" i="6"/>
  <c r="E18" i="6"/>
  <c r="G18" i="6"/>
  <c r="C19" i="6"/>
  <c r="E19" i="6"/>
  <c r="G19" i="6"/>
  <c r="I10" i="1"/>
  <c r="O10" i="1"/>
  <c r="CC10" i="1"/>
  <c r="CD10" i="1"/>
  <c r="CE10" i="1"/>
  <c r="CF10" i="1"/>
  <c r="CG10" i="1"/>
  <c r="CH10" i="1"/>
  <c r="CI10" i="1"/>
  <c r="CJ10" i="1"/>
  <c r="CK10" i="1"/>
  <c r="BT10" i="1"/>
  <c r="BU10" i="1"/>
  <c r="BV10" i="1"/>
  <c r="K11" i="1"/>
  <c r="O11" i="1"/>
  <c r="CC11" i="1"/>
  <c r="CE11" i="1"/>
  <c r="CF11" i="1"/>
  <c r="CG11" i="1"/>
  <c r="CI11" i="1"/>
  <c r="CJ11" i="1"/>
  <c r="CK11" i="1"/>
  <c r="BT11" i="1"/>
  <c r="BU11" i="1"/>
  <c r="M11" i="6" s="1"/>
  <c r="BV11" i="1"/>
  <c r="O12" i="1"/>
  <c r="CC12" i="1"/>
  <c r="CD12" i="1"/>
  <c r="CE12" i="1"/>
  <c r="CF12" i="1"/>
  <c r="CG12" i="1"/>
  <c r="CH12" i="1"/>
  <c r="CI12" i="1"/>
  <c r="CJ12" i="1"/>
  <c r="CK12" i="1"/>
  <c r="BT12" i="1"/>
  <c r="BU12" i="1"/>
  <c r="M12" i="6" s="1"/>
  <c r="BV12" i="1"/>
  <c r="O12" i="6" s="1"/>
  <c r="O13" i="1"/>
  <c r="CC13" i="1"/>
  <c r="CD13" i="1"/>
  <c r="CE13" i="1"/>
  <c r="CF13" i="1"/>
  <c r="CG13" i="1"/>
  <c r="CH13" i="1"/>
  <c r="CI13" i="1"/>
  <c r="CJ13" i="1"/>
  <c r="CK13" i="1"/>
  <c r="BT13" i="1"/>
  <c r="BU13" i="1"/>
  <c r="M13" i="6" s="1"/>
  <c r="BV13" i="1"/>
  <c r="O13" i="6" s="1"/>
  <c r="O14" i="1"/>
  <c r="CC14" i="1"/>
  <c r="CD14" i="1"/>
  <c r="CE14" i="1"/>
  <c r="CF14" i="1"/>
  <c r="CG14" i="1"/>
  <c r="CH14" i="1"/>
  <c r="CI14" i="1"/>
  <c r="CJ14" i="1"/>
  <c r="CK14" i="1"/>
  <c r="BT14" i="1"/>
  <c r="BU14" i="1"/>
  <c r="M14" i="6" s="1"/>
  <c r="BV14" i="1"/>
  <c r="O14" i="6" s="1"/>
  <c r="O15" i="1"/>
  <c r="CC15" i="1"/>
  <c r="CD15" i="1"/>
  <c r="CE15" i="1"/>
  <c r="CF15" i="1"/>
  <c r="CG15" i="1"/>
  <c r="CH15" i="1"/>
  <c r="CI15" i="1"/>
  <c r="CJ15" i="1"/>
  <c r="CK15" i="1"/>
  <c r="BT15" i="1"/>
  <c r="BU15" i="1"/>
  <c r="M15" i="6" s="1"/>
  <c r="BV15" i="1"/>
  <c r="O15" i="6" s="1"/>
  <c r="O16" i="1"/>
  <c r="CC16" i="1"/>
  <c r="CD16" i="1"/>
  <c r="CE16" i="1"/>
  <c r="CF16" i="1"/>
  <c r="CG16" i="1"/>
  <c r="CH16" i="1"/>
  <c r="CI16" i="1"/>
  <c r="CJ16" i="1"/>
  <c r="CK16" i="1"/>
  <c r="BT16" i="1"/>
  <c r="BU16" i="1"/>
  <c r="M16" i="6" s="1"/>
  <c r="BV16" i="1"/>
  <c r="O16" i="6" s="1"/>
  <c r="O17" i="1"/>
  <c r="CC17" i="1"/>
  <c r="CD17" i="1"/>
  <c r="CE17" i="1"/>
  <c r="CG17" i="1"/>
  <c r="CH17" i="1"/>
  <c r="CI17" i="1"/>
  <c r="CK17" i="1"/>
  <c r="BT17" i="1"/>
  <c r="BU17" i="1"/>
  <c r="M17" i="6" s="1"/>
  <c r="BV17" i="1"/>
  <c r="O17" i="6" s="1"/>
  <c r="O18" i="1"/>
  <c r="CC18" i="1"/>
  <c r="CD18" i="1"/>
  <c r="CE18" i="1"/>
  <c r="CF18" i="1"/>
  <c r="CG18" i="1"/>
  <c r="CH18" i="1"/>
  <c r="CI18" i="1"/>
  <c r="CJ18" i="1"/>
  <c r="CK18" i="1"/>
  <c r="BT18" i="1"/>
  <c r="BU18" i="1"/>
  <c r="M18" i="6" s="1"/>
  <c r="BV18" i="1"/>
  <c r="O18" i="6" s="1"/>
  <c r="O19" i="1"/>
  <c r="CC19" i="1"/>
  <c r="CD19" i="1"/>
  <c r="CE19" i="1"/>
  <c r="CF19" i="1"/>
  <c r="CG19" i="1"/>
  <c r="CH19" i="1"/>
  <c r="CI19" i="1"/>
  <c r="CJ19" i="1"/>
  <c r="BT19" i="1"/>
  <c r="BU19" i="1"/>
  <c r="M19" i="6" s="1"/>
  <c r="BV19" i="1"/>
  <c r="O19" i="6" s="1"/>
  <c r="C20" i="1"/>
  <c r="D20" i="1"/>
  <c r="E20" i="1"/>
  <c r="F20" i="1"/>
  <c r="G20" i="1"/>
  <c r="H20" i="1"/>
  <c r="L20" i="1"/>
  <c r="M20" i="1"/>
  <c r="N20" i="1"/>
  <c r="R20" i="1"/>
  <c r="S20" i="1"/>
  <c r="T20" i="1"/>
  <c r="W20" i="1"/>
  <c r="X20" i="1"/>
  <c r="Y20" i="1"/>
  <c r="Z20" i="1"/>
  <c r="AD20" i="1"/>
  <c r="AE20" i="1"/>
  <c r="AF20" i="1"/>
  <c r="AJ20" i="1"/>
  <c r="AK20" i="1"/>
  <c r="AL20" i="1"/>
  <c r="AP20" i="1"/>
  <c r="AQ20" i="1"/>
  <c r="AR20" i="1"/>
  <c r="AU20" i="1"/>
  <c r="AV20" i="1"/>
  <c r="AW20" i="1"/>
  <c r="AX20" i="1"/>
  <c r="BB20" i="1"/>
  <c r="BC20" i="1"/>
  <c r="BD20" i="1"/>
  <c r="BH20" i="1"/>
  <c r="BI20" i="1"/>
  <c r="BJ20" i="1"/>
  <c r="BN20" i="1"/>
  <c r="BO20" i="1"/>
  <c r="BP20" i="1"/>
  <c r="C21" i="1"/>
  <c r="D21" i="1"/>
  <c r="E21" i="1"/>
  <c r="F21" i="1"/>
  <c r="G21" i="1"/>
  <c r="H21" i="1"/>
  <c r="L21" i="1"/>
  <c r="M21" i="1"/>
  <c r="N21" i="1"/>
  <c r="R21" i="1"/>
  <c r="S21" i="1"/>
  <c r="T21" i="1"/>
  <c r="X21" i="1"/>
  <c r="Y21" i="1"/>
  <c r="Z21" i="1"/>
  <c r="AD21" i="1"/>
  <c r="AE21" i="1"/>
  <c r="AF21" i="1"/>
  <c r="AI21" i="1"/>
  <c r="AJ21" i="1"/>
  <c r="AK21" i="1"/>
  <c r="AL21" i="1"/>
  <c r="AP21" i="1"/>
  <c r="AQ21" i="1"/>
  <c r="AR21" i="1"/>
  <c r="AV21" i="1"/>
  <c r="AW21" i="1"/>
  <c r="AX21" i="1"/>
  <c r="BB21" i="1"/>
  <c r="BC21" i="1"/>
  <c r="BD21" i="1"/>
  <c r="BG21" i="1"/>
  <c r="BH21" i="1"/>
  <c r="BI21" i="1"/>
  <c r="BJ21" i="1"/>
  <c r="BN21" i="1"/>
  <c r="BO21" i="1"/>
  <c r="BP21" i="1"/>
  <c r="BW19" i="6" l="1"/>
  <c r="BU19" i="6"/>
  <c r="BW14" i="6"/>
  <c r="BU14" i="6"/>
  <c r="BW13" i="6"/>
  <c r="BU13" i="6"/>
  <c r="BU11" i="6"/>
  <c r="BW11" i="6"/>
  <c r="BW12" i="6"/>
  <c r="BU12" i="6"/>
  <c r="BW18" i="6"/>
  <c r="BU18" i="6"/>
  <c r="BW10" i="6"/>
  <c r="BU10" i="6"/>
  <c r="BW15" i="6"/>
  <c r="BU15" i="6"/>
  <c r="BL18" i="6"/>
  <c r="BJ18" i="6"/>
  <c r="BJ19" i="6"/>
  <c r="BL19" i="6"/>
  <c r="CB13" i="1"/>
  <c r="AM13" i="6"/>
  <c r="Q13" i="1"/>
  <c r="CB14" i="1"/>
  <c r="AM14" i="6"/>
  <c r="Q14" i="1"/>
  <c r="CB19" i="1"/>
  <c r="AM19" i="6"/>
  <c r="Q19" i="1"/>
  <c r="CB18" i="1"/>
  <c r="AM18" i="6"/>
  <c r="Q18" i="1"/>
  <c r="CB16" i="1"/>
  <c r="AM16" i="6"/>
  <c r="Q16" i="1"/>
  <c r="AM17" i="6"/>
  <c r="Q17" i="1"/>
  <c r="CB12" i="1"/>
  <c r="AM12" i="6"/>
  <c r="AN12" i="6" s="1"/>
  <c r="Q12" i="1"/>
  <c r="CB11" i="1"/>
  <c r="AM11" i="6"/>
  <c r="Q11" i="1"/>
  <c r="CB15" i="1"/>
  <c r="AM15" i="6"/>
  <c r="Q15" i="1"/>
  <c r="O20" i="1"/>
  <c r="AM10" i="6"/>
  <c r="CB10" i="1"/>
  <c r="P10" i="1"/>
  <c r="AO10" i="6" s="1"/>
  <c r="J10" i="1"/>
  <c r="J20" i="1" s="1"/>
  <c r="U11" i="6"/>
  <c r="BY11" i="1"/>
  <c r="K21" i="1"/>
  <c r="K11" i="6"/>
  <c r="BW11" i="1"/>
  <c r="Q11" i="6" s="1"/>
  <c r="K12" i="6"/>
  <c r="BW12" i="1"/>
  <c r="Q12" i="6" s="1"/>
  <c r="K13" i="6"/>
  <c r="BW13" i="1"/>
  <c r="Q13" i="6" s="1"/>
  <c r="K16" i="6"/>
  <c r="BW16" i="1"/>
  <c r="Q16" i="6" s="1"/>
  <c r="K19" i="6"/>
  <c r="BW19" i="1"/>
  <c r="Q19" i="6" s="1"/>
  <c r="K18" i="6"/>
  <c r="BW18" i="1"/>
  <c r="Q18" i="6" s="1"/>
  <c r="K17" i="6"/>
  <c r="BW17" i="1"/>
  <c r="Q17" i="6" s="1"/>
  <c r="K14" i="6"/>
  <c r="BW14" i="1"/>
  <c r="Q14" i="6" s="1"/>
  <c r="K15" i="6"/>
  <c r="BW15" i="1"/>
  <c r="Q15" i="6" s="1"/>
  <c r="K10" i="6"/>
  <c r="BW10" i="1"/>
  <c r="Q10" i="6" s="1"/>
  <c r="CA19" i="1"/>
  <c r="AB19" i="6"/>
  <c r="CA17" i="1"/>
  <c r="AB17" i="6"/>
  <c r="CA15" i="1"/>
  <c r="AB15" i="6"/>
  <c r="CA13" i="1"/>
  <c r="CL13" i="1" s="1"/>
  <c r="AB13" i="6"/>
  <c r="J21" i="1"/>
  <c r="CA16" i="1"/>
  <c r="CL16" i="1" s="1"/>
  <c r="AB16" i="6"/>
  <c r="CA14" i="1"/>
  <c r="CL14" i="1" s="1"/>
  <c r="AB14" i="6"/>
  <c r="CA12" i="1"/>
  <c r="CL12" i="1" s="1"/>
  <c r="AB12" i="6"/>
  <c r="CA11" i="1"/>
  <c r="AB11" i="6"/>
  <c r="CA10" i="1"/>
  <c r="CL10" i="1" s="1"/>
  <c r="AB10" i="6"/>
  <c r="CA18" i="1"/>
  <c r="CL18" i="1" s="1"/>
  <c r="AB18" i="6"/>
  <c r="H15" i="6"/>
  <c r="F17" i="6"/>
  <c r="F18" i="6"/>
  <c r="H14" i="6"/>
  <c r="BM20" i="1"/>
  <c r="BA20" i="1"/>
  <c r="AO20" i="1"/>
  <c r="AC20" i="1"/>
  <c r="F19" i="6"/>
  <c r="H13" i="6"/>
  <c r="W21" i="1"/>
  <c r="C22" i="1"/>
  <c r="BG20" i="1"/>
  <c r="AI20" i="1"/>
  <c r="AU21" i="1"/>
  <c r="BA21" i="1"/>
  <c r="CH11" i="1"/>
  <c r="BM21" i="1"/>
  <c r="CJ17" i="1"/>
  <c r="AO21" i="1"/>
  <c r="CF17" i="1"/>
  <c r="O21" i="1"/>
  <c r="CB17" i="1"/>
  <c r="CK19" i="1"/>
  <c r="AC21" i="1"/>
  <c r="CD11" i="1"/>
  <c r="CL15" i="1"/>
  <c r="D22" i="1"/>
  <c r="I21" i="1"/>
  <c r="I20" i="1"/>
  <c r="BS21" i="1"/>
  <c r="BS20" i="1"/>
  <c r="BU20" i="1"/>
  <c r="BV21" i="1"/>
  <c r="BV20" i="1"/>
  <c r="E22" i="1"/>
  <c r="EH22" i="6"/>
  <c r="EI22" i="6" s="1"/>
  <c r="DW22" i="6"/>
  <c r="DX22" i="6" s="1"/>
  <c r="DJ22" i="6"/>
  <c r="DK22" i="6" s="1"/>
  <c r="DF22" i="6"/>
  <c r="DG22" i="6" s="1"/>
  <c r="DL21" i="6"/>
  <c r="DM21" i="6" s="1"/>
  <c r="DH22" i="6"/>
  <c r="DI22" i="6" s="1"/>
  <c r="DL20" i="6"/>
  <c r="DM20" i="6" s="1"/>
  <c r="CW22" i="6"/>
  <c r="CX22" i="6" s="1"/>
  <c r="CY22" i="6"/>
  <c r="CZ22" i="6" s="1"/>
  <c r="CU22" i="6"/>
  <c r="CV22" i="6" s="1"/>
  <c r="DA20" i="6"/>
  <c r="DB20" i="6" s="1"/>
  <c r="DA21" i="6"/>
  <c r="DB21" i="6" s="1"/>
  <c r="CJ22" i="6"/>
  <c r="CK22" i="6" s="1"/>
  <c r="CN22" i="6"/>
  <c r="CO22" i="6" s="1"/>
  <c r="CL22" i="6"/>
  <c r="CM22" i="6" s="1"/>
  <c r="BY22" i="6"/>
  <c r="BZ22" i="6" s="1"/>
  <c r="CA22" i="6"/>
  <c r="CB22" i="6" s="1"/>
  <c r="CE21" i="6"/>
  <c r="CF21" i="6" s="1"/>
  <c r="CE20" i="6"/>
  <c r="CF20" i="6" s="1"/>
  <c r="CC22" i="6"/>
  <c r="CD22" i="6" s="1"/>
  <c r="BV15" i="6"/>
  <c r="BV12" i="6"/>
  <c r="BV19" i="6"/>
  <c r="BV18" i="6"/>
  <c r="BV14" i="6"/>
  <c r="BV10" i="6"/>
  <c r="BV13" i="6"/>
  <c r="BV16" i="6"/>
  <c r="BW16" i="6" s="1"/>
  <c r="BV17" i="6"/>
  <c r="BW17" i="6" s="1"/>
  <c r="BV11" i="6"/>
  <c r="BN22" i="6"/>
  <c r="BO22" i="6" s="1"/>
  <c r="BT20" i="6"/>
  <c r="BU20" i="6" s="1"/>
  <c r="BP22" i="6"/>
  <c r="BQ22" i="6" s="1"/>
  <c r="BR22" i="6"/>
  <c r="BS22" i="6" s="1"/>
  <c r="BT21" i="6"/>
  <c r="BU21" i="6" s="1"/>
  <c r="BK19" i="6"/>
  <c r="BK12" i="6"/>
  <c r="BL12" i="6" s="1"/>
  <c r="BK17" i="6"/>
  <c r="BL17" i="6" s="1"/>
  <c r="BK15" i="6"/>
  <c r="BL15" i="6" s="1"/>
  <c r="BK10" i="6"/>
  <c r="BL10" i="6" s="1"/>
  <c r="BK18" i="6"/>
  <c r="BK13" i="6"/>
  <c r="BL13" i="6" s="1"/>
  <c r="BK14" i="6"/>
  <c r="BL14" i="6" s="1"/>
  <c r="BK11" i="6"/>
  <c r="BL11" i="6" s="1"/>
  <c r="BK16" i="6"/>
  <c r="BL16" i="6" s="1"/>
  <c r="BC22" i="6"/>
  <c r="BD22" i="6" s="1"/>
  <c r="BE22" i="6"/>
  <c r="BF22" i="6" s="1"/>
  <c r="BI21" i="6"/>
  <c r="BJ21" i="6" s="1"/>
  <c r="BG22" i="6"/>
  <c r="BH22" i="6" s="1"/>
  <c r="BI20" i="6"/>
  <c r="BJ20" i="6" s="1"/>
  <c r="AT20" i="6"/>
  <c r="AU20" i="6" s="1"/>
  <c r="AV21" i="6"/>
  <c r="AW21" i="6" s="1"/>
  <c r="AR20" i="6"/>
  <c r="AS20" i="6" s="1"/>
  <c r="AV20" i="6"/>
  <c r="AW20" i="6" s="1"/>
  <c r="AT21" i="6"/>
  <c r="AU21" i="6" s="1"/>
  <c r="BT21" i="1"/>
  <c r="O11" i="6"/>
  <c r="BU21" i="1"/>
  <c r="F11" i="6"/>
  <c r="H11" i="6"/>
  <c r="F10" i="6"/>
  <c r="O10" i="6"/>
  <c r="BT20" i="1"/>
  <c r="M10" i="6"/>
  <c r="X20" i="6"/>
  <c r="V21" i="6"/>
  <c r="Z21" i="6"/>
  <c r="V20" i="6"/>
  <c r="Z20" i="6"/>
  <c r="X21" i="6"/>
  <c r="D13" i="6"/>
  <c r="F12" i="6"/>
  <c r="G21" i="6"/>
  <c r="H17" i="6"/>
  <c r="H18" i="6"/>
  <c r="F15" i="6"/>
  <c r="D14" i="6"/>
  <c r="F13" i="6"/>
  <c r="E20" i="6"/>
  <c r="D18" i="6"/>
  <c r="H19" i="6"/>
  <c r="D16" i="6"/>
  <c r="D15" i="6"/>
  <c r="D12" i="6"/>
  <c r="H16" i="6"/>
  <c r="F16" i="6"/>
  <c r="D17" i="6"/>
  <c r="F14" i="6"/>
  <c r="H12" i="6"/>
  <c r="C21" i="6"/>
  <c r="G20" i="6"/>
  <c r="M21" i="6"/>
  <c r="E21" i="6"/>
  <c r="D10" i="6"/>
  <c r="D11" i="6"/>
  <c r="H10" i="6"/>
  <c r="C20" i="6"/>
  <c r="D19" i="6"/>
  <c r="K21" i="6" l="1"/>
  <c r="AN17" i="6"/>
  <c r="AP17" i="6"/>
  <c r="AP19" i="6"/>
  <c r="AN19" i="6"/>
  <c r="AP14" i="6"/>
  <c r="AN14" i="6"/>
  <c r="AF11" i="6"/>
  <c r="AF21" i="6" s="1"/>
  <c r="Q21" i="1"/>
  <c r="AM21" i="6"/>
  <c r="AP11" i="6"/>
  <c r="AN11" i="6"/>
  <c r="AM20" i="6"/>
  <c r="AM22" i="6" s="1"/>
  <c r="AF12" i="6"/>
  <c r="BY12" i="1"/>
  <c r="AF18" i="6"/>
  <c r="J18" i="6" s="1"/>
  <c r="BY18" i="1"/>
  <c r="AF16" i="6"/>
  <c r="J16" i="6" s="1"/>
  <c r="BY16" i="1"/>
  <c r="AF14" i="6"/>
  <c r="J14" i="6" s="1"/>
  <c r="BY14" i="1"/>
  <c r="CL19" i="1"/>
  <c r="BZ19" i="1" s="1"/>
  <c r="I19" i="6" s="1"/>
  <c r="AN18" i="6"/>
  <c r="AP18" i="6"/>
  <c r="AF13" i="6"/>
  <c r="J13" i="6" s="1"/>
  <c r="BY13" i="1"/>
  <c r="AP16" i="6"/>
  <c r="AN16" i="6"/>
  <c r="AF15" i="6"/>
  <c r="J15" i="6" s="1"/>
  <c r="BY15" i="1"/>
  <c r="AN13" i="6"/>
  <c r="AP13" i="6"/>
  <c r="AP15" i="6"/>
  <c r="AN15" i="6"/>
  <c r="AF17" i="6"/>
  <c r="J17" i="6" s="1"/>
  <c r="BY17" i="1"/>
  <c r="AF19" i="6"/>
  <c r="J19" i="6" s="1"/>
  <c r="BY19" i="1"/>
  <c r="AE16" i="6"/>
  <c r="AC16" i="6"/>
  <c r="AE15" i="6"/>
  <c r="AC15" i="6"/>
  <c r="AC18" i="6"/>
  <c r="AE18" i="6"/>
  <c r="AC14" i="6"/>
  <c r="AE14" i="6"/>
  <c r="AC17" i="6"/>
  <c r="AE17" i="6"/>
  <c r="AE10" i="6"/>
  <c r="AC10" i="6"/>
  <c r="AC19" i="6"/>
  <c r="AE19" i="6"/>
  <c r="AE11" i="6"/>
  <c r="AC11" i="6"/>
  <c r="AC13" i="6"/>
  <c r="AE13" i="6"/>
  <c r="AE12" i="6"/>
  <c r="AC12" i="6"/>
  <c r="Q10" i="1"/>
  <c r="AF10" i="6" s="1"/>
  <c r="AP10" i="6" s="1"/>
  <c r="AO20" i="6"/>
  <c r="BW21" i="1"/>
  <c r="P20" i="1"/>
  <c r="Q20" i="1"/>
  <c r="K20" i="6"/>
  <c r="BX10" i="1"/>
  <c r="AD10" i="6"/>
  <c r="K10" i="1"/>
  <c r="BW20" i="1"/>
  <c r="CL17" i="1"/>
  <c r="BZ17" i="1" s="1"/>
  <c r="I17" i="6" s="1"/>
  <c r="BZ18" i="1"/>
  <c r="I18" i="6" s="1"/>
  <c r="BZ13" i="1"/>
  <c r="I13" i="6" s="1"/>
  <c r="BZ15" i="1"/>
  <c r="I15" i="6" s="1"/>
  <c r="BZ10" i="1"/>
  <c r="I10" i="6" s="1"/>
  <c r="BZ16" i="1"/>
  <c r="I16" i="6" s="1"/>
  <c r="BZ14" i="1"/>
  <c r="I14" i="6" s="1"/>
  <c r="R14" i="6" s="1"/>
  <c r="BZ12" i="1"/>
  <c r="I12" i="6" s="1"/>
  <c r="CL11" i="1"/>
  <c r="BZ11" i="1" s="1"/>
  <c r="DN20" i="6"/>
  <c r="DO20" i="6" s="1"/>
  <c r="DL22" i="6"/>
  <c r="DM22" i="6" s="1"/>
  <c r="DN21" i="6"/>
  <c r="DO21" i="6" s="1"/>
  <c r="DA22" i="6"/>
  <c r="DB22" i="6" s="1"/>
  <c r="DC21" i="6"/>
  <c r="DD21" i="6" s="1"/>
  <c r="DC20" i="6"/>
  <c r="DD20" i="6" s="1"/>
  <c r="CR21" i="6"/>
  <c r="CS21" i="6" s="1"/>
  <c r="CR20" i="6"/>
  <c r="CS20" i="6" s="1"/>
  <c r="CG20" i="6"/>
  <c r="CH20" i="6" s="1"/>
  <c r="CE22" i="6"/>
  <c r="CF22" i="6" s="1"/>
  <c r="CG21" i="6"/>
  <c r="CH21" i="6" s="1"/>
  <c r="BT22" i="6"/>
  <c r="BU22" i="6" s="1"/>
  <c r="BV20" i="6"/>
  <c r="BW20" i="6" s="1"/>
  <c r="BV21" i="6"/>
  <c r="BW21" i="6" s="1"/>
  <c r="BK20" i="6"/>
  <c r="BL20" i="6" s="1"/>
  <c r="BI22" i="6"/>
  <c r="BJ22" i="6" s="1"/>
  <c r="BK21" i="6"/>
  <c r="BL21" i="6" s="1"/>
  <c r="F21" i="6"/>
  <c r="AR22" i="6"/>
  <c r="AS22" i="6" s="1"/>
  <c r="AX20" i="6"/>
  <c r="AY20" i="6" s="1"/>
  <c r="AX21" i="6"/>
  <c r="AY21" i="6" s="1"/>
  <c r="AV22" i="6"/>
  <c r="AW22" i="6" s="1"/>
  <c r="AT22" i="6"/>
  <c r="AU22" i="6" s="1"/>
  <c r="O21" i="6"/>
  <c r="G22" i="6"/>
  <c r="O20" i="6"/>
  <c r="M20" i="6"/>
  <c r="Z22" i="6"/>
  <c r="V22" i="6"/>
  <c r="X22" i="6"/>
  <c r="AB20" i="6"/>
  <c r="AB21" i="6"/>
  <c r="E22" i="6"/>
  <c r="H21" i="6"/>
  <c r="K22" i="6"/>
  <c r="F20" i="6"/>
  <c r="D20" i="6"/>
  <c r="H20" i="6"/>
  <c r="D22" i="6"/>
  <c r="C22" i="6"/>
  <c r="D21" i="6"/>
  <c r="R19" i="6" l="1"/>
  <c r="BY21" i="1"/>
  <c r="AP12" i="6"/>
  <c r="J12" i="6"/>
  <c r="P12" i="6" s="1"/>
  <c r="R16" i="6"/>
  <c r="AP21" i="6"/>
  <c r="AN21" i="6"/>
  <c r="J11" i="6"/>
  <c r="BX20" i="1"/>
  <c r="S10" i="6"/>
  <c r="AO22" i="6"/>
  <c r="AP20" i="6"/>
  <c r="AJ10" i="6"/>
  <c r="AL10" i="6"/>
  <c r="AN10" i="6"/>
  <c r="AH10" i="6"/>
  <c r="AF20" i="6"/>
  <c r="K20" i="1"/>
  <c r="U10" i="6"/>
  <c r="J10" i="6" s="1"/>
  <c r="BY10" i="1"/>
  <c r="W12" i="6"/>
  <c r="W19" i="6"/>
  <c r="W13" i="6"/>
  <c r="W11" i="6"/>
  <c r="W17" i="6"/>
  <c r="W18" i="6"/>
  <c r="W15" i="6"/>
  <c r="W16" i="6"/>
  <c r="W14" i="6"/>
  <c r="W10" i="6"/>
  <c r="T16" i="6"/>
  <c r="T14" i="6"/>
  <c r="T15" i="6"/>
  <c r="T18" i="6"/>
  <c r="T13" i="6"/>
  <c r="L17" i="6"/>
  <c r="N17" i="6"/>
  <c r="P17" i="6"/>
  <c r="P18" i="6"/>
  <c r="L18" i="6"/>
  <c r="N18" i="6"/>
  <c r="T17" i="6"/>
  <c r="L14" i="6"/>
  <c r="P14" i="6"/>
  <c r="N14" i="6"/>
  <c r="N15" i="6"/>
  <c r="L15" i="6"/>
  <c r="P15" i="6"/>
  <c r="T19" i="6"/>
  <c r="R17" i="6"/>
  <c r="R15" i="6"/>
  <c r="L19" i="6"/>
  <c r="P19" i="6"/>
  <c r="N19" i="6"/>
  <c r="N16" i="6"/>
  <c r="L16" i="6"/>
  <c r="P16" i="6"/>
  <c r="L13" i="6"/>
  <c r="P13" i="6"/>
  <c r="N13" i="6"/>
  <c r="R18" i="6"/>
  <c r="R13" i="6"/>
  <c r="I20" i="6"/>
  <c r="I11" i="6"/>
  <c r="DN22" i="6"/>
  <c r="DO22" i="6" s="1"/>
  <c r="DC22" i="6"/>
  <c r="DD22" i="6" s="1"/>
  <c r="CR22" i="6"/>
  <c r="CS22" i="6" s="1"/>
  <c r="CG22" i="6"/>
  <c r="CH22" i="6" s="1"/>
  <c r="BV22" i="6"/>
  <c r="BW22" i="6" s="1"/>
  <c r="BK22" i="6"/>
  <c r="BL22" i="6" s="1"/>
  <c r="AZ20" i="6"/>
  <c r="BA20" i="6" s="1"/>
  <c r="AX22" i="6"/>
  <c r="AY22" i="6" s="1"/>
  <c r="AZ21" i="6"/>
  <c r="BA21" i="6" s="1"/>
  <c r="Q21" i="6"/>
  <c r="O22" i="6"/>
  <c r="Q20" i="6"/>
  <c r="M22" i="6"/>
  <c r="AD21" i="6"/>
  <c r="AD20" i="6"/>
  <c r="AB22" i="6"/>
  <c r="F22" i="6"/>
  <c r="H22" i="6"/>
  <c r="T12" i="6" l="1"/>
  <c r="N12" i="6"/>
  <c r="L12" i="6"/>
  <c r="R12" i="6"/>
  <c r="AL20" i="6"/>
  <c r="AH20" i="6"/>
  <c r="AJ20" i="6"/>
  <c r="AN20" i="6"/>
  <c r="AF22" i="6"/>
  <c r="U20" i="6"/>
  <c r="U21" i="6"/>
  <c r="AE21" i="6" s="1"/>
  <c r="T10" i="6"/>
  <c r="N10" i="6"/>
  <c r="L10" i="6"/>
  <c r="S20" i="6"/>
  <c r="I21" i="6"/>
  <c r="I22" i="6" s="1"/>
  <c r="S21" i="6"/>
  <c r="J20" i="6"/>
  <c r="P10" i="6"/>
  <c r="R10" i="6"/>
  <c r="EJ20" i="6"/>
  <c r="EK20" i="6" s="1"/>
  <c r="EJ21" i="6"/>
  <c r="EK21" i="6" s="1"/>
  <c r="DY20" i="6"/>
  <c r="DZ20" i="6" s="1"/>
  <c r="DY21" i="6"/>
  <c r="DZ21" i="6" s="1"/>
  <c r="AZ22" i="6"/>
  <c r="BA22" i="6" s="1"/>
  <c r="Q22" i="6"/>
  <c r="AD22" i="6"/>
  <c r="AL22" i="6" l="1"/>
  <c r="AN22" i="6"/>
  <c r="AJ22" i="6"/>
  <c r="AH22" i="6"/>
  <c r="W21" i="6"/>
  <c r="AA21" i="6"/>
  <c r="AC21" i="6"/>
  <c r="Y21" i="6"/>
  <c r="AP22" i="6"/>
  <c r="W20" i="6"/>
  <c r="AC20" i="6"/>
  <c r="AA20" i="6"/>
  <c r="Y20" i="6"/>
  <c r="AE20" i="6"/>
  <c r="U22" i="6"/>
  <c r="S22" i="6"/>
  <c r="J21" i="6"/>
  <c r="J22" i="6" s="1"/>
  <c r="L11" i="6"/>
  <c r="N11" i="6"/>
  <c r="P11" i="6"/>
  <c r="R11" i="6"/>
  <c r="T11" i="6"/>
  <c r="N20" i="6"/>
  <c r="L20" i="6"/>
  <c r="T20" i="6"/>
  <c r="P20" i="6"/>
  <c r="R20" i="6"/>
  <c r="EJ22" i="6"/>
  <c r="EK22" i="6" s="1"/>
  <c r="DY22" i="6"/>
  <c r="DZ22" i="6" s="1"/>
  <c r="W22" i="6" l="1"/>
  <c r="AC22" i="6"/>
  <c r="AA22" i="6"/>
  <c r="Y22" i="6"/>
  <c r="AE22" i="6"/>
  <c r="N21" i="6"/>
  <c r="L21" i="6"/>
  <c r="P21" i="6"/>
  <c r="T21" i="6"/>
  <c r="R21" i="6"/>
  <c r="T22" i="6"/>
  <c r="L22" i="6"/>
  <c r="P22" i="6"/>
  <c r="N22" i="6"/>
  <c r="R22" i="6"/>
  <c r="BY20" i="1"/>
</calcChain>
</file>

<file path=xl/comments1.xml><?xml version="1.0" encoding="utf-8"?>
<comments xmlns="http://schemas.openxmlformats.org/spreadsheetml/2006/main">
  <authors>
    <author>Дмитрий</author>
  </authors>
  <commentList>
    <comment ref="I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 на знаки отличия
</t>
        </r>
      </text>
    </comment>
    <comment ref="J8" authorId="0">
      <text>
        <r>
          <rPr>
            <sz val="8"/>
            <color indexed="81"/>
            <rFont val="Tahoma"/>
            <family val="2"/>
            <charset val="204"/>
          </rPr>
          <t xml:space="preserve">Результатов ниже знаков отличия
</t>
        </r>
      </text>
    </comment>
    <comment ref="K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
</t>
        </r>
      </text>
    </comment>
    <comment ref="O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 на знаки отличия
</t>
        </r>
      </text>
    </comment>
    <comment ref="P8" authorId="0">
      <text>
        <r>
          <rPr>
            <sz val="8"/>
            <color indexed="81"/>
            <rFont val="Tahoma"/>
            <family val="2"/>
            <charset val="204"/>
          </rPr>
          <t xml:space="preserve">Результатов ниже знаков отличия
</t>
        </r>
      </text>
    </comment>
    <comment ref="Q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
</t>
        </r>
      </text>
    </comment>
    <comment ref="U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 на знаки отличия
</t>
        </r>
      </text>
    </comment>
    <comment ref="V8" authorId="0">
      <text>
        <r>
          <rPr>
            <sz val="8"/>
            <color indexed="81"/>
            <rFont val="Tahoma"/>
            <family val="2"/>
            <charset val="204"/>
          </rPr>
          <t xml:space="preserve">Результатов ниже знаков отличия
</t>
        </r>
      </text>
    </comment>
    <comment ref="W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
</t>
        </r>
      </text>
    </comment>
    <comment ref="AA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 на знаки отличия
</t>
        </r>
      </text>
    </comment>
    <comment ref="AB8" authorId="0">
      <text>
        <r>
          <rPr>
            <sz val="8"/>
            <color indexed="81"/>
            <rFont val="Tahoma"/>
            <family val="2"/>
            <charset val="204"/>
          </rPr>
          <t xml:space="preserve">Результатов ниже знаков отличия
</t>
        </r>
      </text>
    </comment>
    <comment ref="AC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
</t>
        </r>
      </text>
    </comment>
    <comment ref="AG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 на знаки отличия
</t>
        </r>
      </text>
    </comment>
    <comment ref="AH8" authorId="0">
      <text>
        <r>
          <rPr>
            <sz val="8"/>
            <color indexed="81"/>
            <rFont val="Tahoma"/>
            <family val="2"/>
            <charset val="204"/>
          </rPr>
          <t xml:space="preserve">Результатов ниже знаков отличия
</t>
        </r>
      </text>
    </comment>
    <comment ref="AI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
</t>
        </r>
      </text>
    </comment>
    <comment ref="AM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 на знаки отличия
</t>
        </r>
      </text>
    </comment>
    <comment ref="AN8" authorId="0">
      <text>
        <r>
          <rPr>
            <sz val="8"/>
            <color indexed="81"/>
            <rFont val="Tahoma"/>
            <family val="2"/>
            <charset val="204"/>
          </rPr>
          <t xml:space="preserve">Результатов ниже знаков отличия
</t>
        </r>
      </text>
    </comment>
    <comment ref="AO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
</t>
        </r>
      </text>
    </comment>
    <comment ref="AS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 на знаки отличия
</t>
        </r>
      </text>
    </comment>
    <comment ref="AT8" authorId="0">
      <text>
        <r>
          <rPr>
            <sz val="8"/>
            <color indexed="81"/>
            <rFont val="Tahoma"/>
            <family val="2"/>
            <charset val="204"/>
          </rPr>
          <t xml:space="preserve">Результатов ниже знаков отличия
</t>
        </r>
      </text>
    </comment>
    <comment ref="AU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
</t>
        </r>
      </text>
    </comment>
    <comment ref="AY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 на знаки отличия
</t>
        </r>
      </text>
    </comment>
    <comment ref="AZ8" authorId="0">
      <text>
        <r>
          <rPr>
            <sz val="8"/>
            <color indexed="81"/>
            <rFont val="Tahoma"/>
            <family val="2"/>
            <charset val="204"/>
          </rPr>
          <t xml:space="preserve">Результатов ниже знаков отличия
</t>
        </r>
      </text>
    </comment>
    <comment ref="BA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
</t>
        </r>
      </text>
    </comment>
    <comment ref="BE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 на знаки отличия
</t>
        </r>
      </text>
    </comment>
    <comment ref="BF8" authorId="0">
      <text>
        <r>
          <rPr>
            <sz val="8"/>
            <color indexed="81"/>
            <rFont val="Tahoma"/>
            <family val="2"/>
            <charset val="204"/>
          </rPr>
          <t xml:space="preserve">Результатов ниже знаков отличия
</t>
        </r>
      </text>
    </comment>
    <comment ref="BG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
</t>
        </r>
      </text>
    </comment>
    <comment ref="BK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 на знаки отличия
</t>
        </r>
      </text>
    </comment>
    <comment ref="BL8" authorId="0">
      <text>
        <r>
          <rPr>
            <sz val="8"/>
            <color indexed="81"/>
            <rFont val="Tahoma"/>
            <family val="2"/>
            <charset val="204"/>
          </rPr>
          <t xml:space="preserve">Результатов ниже знаков отличия
</t>
        </r>
      </text>
    </comment>
    <comment ref="BM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
</t>
        </r>
      </text>
    </comment>
    <comment ref="BQ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 на знаки отличия
</t>
        </r>
      </text>
    </comment>
    <comment ref="BR8" authorId="0">
      <text>
        <r>
          <rPr>
            <sz val="8"/>
            <color indexed="81"/>
            <rFont val="Tahoma"/>
            <family val="2"/>
            <charset val="204"/>
          </rPr>
          <t xml:space="preserve">Результатов ниже знаков отличия
</t>
        </r>
      </text>
    </comment>
    <comment ref="BS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
</t>
        </r>
      </text>
    </comment>
    <comment ref="BW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 на знаки отличия
</t>
        </r>
      </text>
    </comment>
    <comment ref="BX8" authorId="0">
      <text>
        <r>
          <rPr>
            <sz val="8"/>
            <color indexed="81"/>
            <rFont val="Tahoma"/>
            <family val="2"/>
            <charset val="204"/>
          </rPr>
          <t xml:space="preserve">Результатов ниже знаков отличия
</t>
        </r>
      </text>
    </comment>
    <comment ref="BY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
</t>
        </r>
      </text>
    </comment>
  </commentList>
</comments>
</file>

<file path=xl/sharedStrings.xml><?xml version="1.0" encoding="utf-8"?>
<sst xmlns="http://schemas.openxmlformats.org/spreadsheetml/2006/main" count="377" uniqueCount="62">
  <si>
    <t xml:space="preserve">Туристский поход с проверкой туристских навыков </t>
  </si>
  <si>
    <t>м</t>
  </si>
  <si>
    <t>д</t>
  </si>
  <si>
    <t>ю</t>
  </si>
  <si>
    <t>ИТОГО:</t>
  </si>
  <si>
    <t>Категория</t>
  </si>
  <si>
    <t>Приложение 2. Мониторинг апробации выполнения видов испытаний (тестов)</t>
  </si>
  <si>
    <t>Всероссийского физкультурно-спортивного комплекса "Готов к труду и обороне" (ГТО)</t>
  </si>
  <si>
    <t>6 - 8 лет</t>
  </si>
  <si>
    <t>1 ступень</t>
  </si>
  <si>
    <t>9 - 10 лет</t>
  </si>
  <si>
    <t>2 ступень</t>
  </si>
  <si>
    <t>11 - 12 лет</t>
  </si>
  <si>
    <t>3 ступень</t>
  </si>
  <si>
    <t>13 - 15 лет</t>
  </si>
  <si>
    <t>4 ступень</t>
  </si>
  <si>
    <t>16 - 17 лет</t>
  </si>
  <si>
    <t>5 ступень</t>
  </si>
  <si>
    <t>м (ю)</t>
  </si>
  <si>
    <t>Наименование субъекта Российской Федерации:</t>
  </si>
  <si>
    <t>Наклон вперед из положения стоя с прямыми ногами на полу (см)</t>
  </si>
  <si>
    <t>Прыжок в длину с места толчком двумя ногами (см) / Прыжок в длину с разбега (см)</t>
  </si>
  <si>
    <t>Количество обучающихся, участвовавших в апробации</t>
  </si>
  <si>
    <t>Количество обучающихся, не допущеных по медицинским показаниям (освобождены от двигательной нагрузки) - от общего кол-ва</t>
  </si>
  <si>
    <t>Общее количество результатов, соответствующих знакам отличия ВФСК ГТО</t>
  </si>
  <si>
    <t>Всего</t>
  </si>
  <si>
    <t>Золото</t>
  </si>
  <si>
    <t>Серебро</t>
  </si>
  <si>
    <t>Бронза</t>
  </si>
  <si>
    <t>Смешанное передвижение (1 км) / Бег 1 км (мин, с) / Бег 1,5 км (мин, с) / Бег 2 км (мин, с)</t>
  </si>
  <si>
    <t>Метание теннисного мяча в цель, дистанция 6 м (количество раз) / Метание мяча весом 150 г (м) / Метание спортивного снаряда весом 700 г или 500 г</t>
  </si>
  <si>
    <t>Бег на лыжах на 1 км/ 2 км/ 3 км/ 5 км // Кросс по пересеченной местности 2 км/ 3 км/ 5 км</t>
  </si>
  <si>
    <t>% от общего количества обучающихся</t>
  </si>
  <si>
    <t>% м (д) от их общего количества</t>
  </si>
  <si>
    <t>Общее количество</t>
  </si>
  <si>
    <t>Кол-во</t>
  </si>
  <si>
    <t>Поднимание туловища из положения лежа на спине (1 мин)</t>
  </si>
  <si>
    <t>% от кол. участв-x</t>
  </si>
  <si>
    <t>Вид испытания</t>
  </si>
  <si>
    <t>Плавание без учета времени / Плавание 50 м (мин, с)</t>
  </si>
  <si>
    <t>Стрельба из пневматической винтовки / Электронного оружия из положения сидя или стоя с опорой локтей о стол или стойку (очки)</t>
  </si>
  <si>
    <t>Чел.</t>
  </si>
  <si>
    <t>Челночный бег 3х10 м (с) / Бег 30 м (с) / Бег 60 м (с) / Бег 100 м (с)</t>
  </si>
  <si>
    <t>Количество обучающихся, не допущеных по медицинским показаниям (освобождены от двигательной нагрузки) - от общего количества обучающихся</t>
  </si>
  <si>
    <t>Подтягивание из виса на высокой перекладине/ Рывок гири 16 кг // Подтягивание из виса лежа на низкой перекладине / Сгибание и разгибание рук в упоре лежа на полу (количество раз)</t>
  </si>
  <si>
    <t>Подтягивание из виса на высокой перекладине / Рывок гири 16 кг // Подтягивание из виса лежа на низкой перекладине / Сгибание и разгибание рук в упоре лежа на полу (количество раз)</t>
  </si>
  <si>
    <t>Количество видов испытаний</t>
  </si>
  <si>
    <t>S</t>
  </si>
  <si>
    <t>Всего сдано</t>
  </si>
  <si>
    <t>Не сдано</t>
  </si>
  <si>
    <t>Количество видов испытаний в категории</t>
  </si>
  <si>
    <t>Пол</t>
  </si>
  <si>
    <t>% от кол. результ.</t>
  </si>
  <si>
    <t>Количество результатов в категории</t>
  </si>
  <si>
    <t>% от кол. рез-в</t>
  </si>
  <si>
    <t>Кол-во рез-в общее</t>
  </si>
  <si>
    <t>Сдано</t>
  </si>
  <si>
    <t>Виды без участия</t>
  </si>
  <si>
    <t>Виды испытаний с участием</t>
  </si>
  <si>
    <t>Общее количество обучающихся, относящихся к возрастной категории</t>
  </si>
  <si>
    <t>Виды испытаний (тесты) ВФСК ГТО и количество результатов по знакам отличия</t>
  </si>
  <si>
    <t>Туристский поход (продолжение)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</si>
</sst>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%"/>
  </numFmts>
  <fonts count="9" x14ac:knownFonts="1"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u/>
      <sz val="10"/>
      <color theme="10"/>
      <name val="Arial"/>
      <family val="2"/>
      <charset val="204"/>
    </font>
    <font>
      <sz val="8"/>
      <color indexed="81"/>
      <name val="Tahoma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164" fontId="8" fillId="0" borderId="0" applyFont="0" applyFill="0" applyBorder="0" applyAlignment="0" applyProtection="0"/>
  </cellStyleXfs>
  <cellXfs count="104">
    <xf numFmtId="0" fontId="0" fillId="0" borderId="0" xfId="0"/>
    <xf numFmtId="0" fontId="0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0" fillId="4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 applyProtection="1">
      <alignment horizontal="center" vertical="center"/>
      <protection hidden="1"/>
    </xf>
    <xf numFmtId="165" fontId="2" fillId="3" borderId="1" xfId="0" applyNumberFormat="1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1" fontId="0" fillId="5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49" fontId="5" fillId="2" borderId="0" xfId="0" applyNumberFormat="1" applyFont="1" applyFill="1" applyBorder="1" applyAlignment="1">
      <alignment vertical="center"/>
    </xf>
    <xf numFmtId="3" fontId="0" fillId="2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4" fillId="2" borderId="0" xfId="0" applyFont="1" applyFill="1" applyBorder="1" applyAlignment="1">
      <alignment horizontal="left" vertical="center"/>
    </xf>
    <xf numFmtId="0" fontId="5" fillId="2" borderId="0" xfId="0" applyNumberFormat="1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 applyProtection="1">
      <alignment horizontal="center" vertical="center"/>
      <protection hidden="1"/>
    </xf>
    <xf numFmtId="0" fontId="0" fillId="5" borderId="0" xfId="0" applyFill="1" applyAlignment="1">
      <alignment horizontal="center" vertical="center"/>
    </xf>
    <xf numFmtId="1" fontId="2" fillId="3" borderId="1" xfId="0" applyNumberFormat="1" applyFont="1" applyFill="1" applyBorder="1" applyAlignment="1" applyProtection="1">
      <alignment horizontal="center" vertical="center"/>
      <protection hidden="1"/>
    </xf>
    <xf numFmtId="3" fontId="0" fillId="0" borderId="4" xfId="0" applyNumberFormat="1" applyFont="1" applyFill="1" applyBorder="1" applyAlignment="1" applyProtection="1">
      <alignment horizontal="center" vertical="center"/>
      <protection hidden="1"/>
    </xf>
    <xf numFmtId="165" fontId="0" fillId="0" borderId="4" xfId="0" applyNumberFormat="1" applyFont="1" applyFill="1" applyBorder="1" applyAlignment="1" applyProtection="1">
      <alignment horizontal="center" vertical="center"/>
      <protection hidden="1"/>
    </xf>
    <xf numFmtId="165" fontId="0" fillId="0" borderId="1" xfId="0" applyNumberFormat="1" applyFont="1" applyFill="1" applyBorder="1" applyAlignment="1" applyProtection="1">
      <alignment horizontal="center" vertical="center"/>
      <protection hidden="1"/>
    </xf>
    <xf numFmtId="1" fontId="0" fillId="0" borderId="1" xfId="0" applyNumberFormat="1" applyFont="1" applyFill="1" applyBorder="1" applyAlignment="1" applyProtection="1">
      <alignment horizontal="center" vertical="center"/>
      <protection hidden="1"/>
    </xf>
    <xf numFmtId="1" fontId="0" fillId="0" borderId="1" xfId="0" applyNumberFormat="1" applyFont="1" applyBorder="1" applyAlignment="1" applyProtection="1">
      <alignment horizontal="center" vertical="center"/>
      <protection hidden="1"/>
    </xf>
    <xf numFmtId="0" fontId="0" fillId="5" borderId="3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1" fontId="0" fillId="5" borderId="1" xfId="0" applyNumberFormat="1" applyFont="1" applyFill="1" applyBorder="1" applyAlignment="1" applyProtection="1">
      <alignment horizontal="center" vertical="center"/>
      <protection hidden="1"/>
    </xf>
    <xf numFmtId="3" fontId="0" fillId="0" borderId="1" xfId="0" applyNumberFormat="1" applyBorder="1" applyAlignment="1" applyProtection="1">
      <alignment horizontal="center" vertical="center"/>
      <protection hidden="1"/>
    </xf>
    <xf numFmtId="0" fontId="0" fillId="5" borderId="4" xfId="0" applyNumberForma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/>
    </xf>
    <xf numFmtId="0" fontId="0" fillId="2" borderId="0" xfId="0" applyFill="1"/>
    <xf numFmtId="3" fontId="0" fillId="3" borderId="1" xfId="0" applyNumberFormat="1" applyFill="1" applyBorder="1" applyAlignment="1" applyProtection="1">
      <alignment horizontal="center" vertical="center"/>
      <protection hidden="1"/>
    </xf>
    <xf numFmtId="3" fontId="0" fillId="6" borderId="1" xfId="0" applyNumberFormat="1" applyFill="1" applyBorder="1" applyAlignment="1" applyProtection="1">
      <alignment horizontal="center" vertical="center"/>
      <protection hidden="1"/>
    </xf>
    <xf numFmtId="0" fontId="0" fillId="5" borderId="1" xfId="0" applyNumberFormat="1" applyFont="1" applyFill="1" applyBorder="1" applyAlignment="1" applyProtection="1">
      <alignment horizontal="center" vertical="center"/>
      <protection hidden="1"/>
    </xf>
    <xf numFmtId="1" fontId="0" fillId="0" borderId="0" xfId="0" applyNumberFormat="1"/>
    <xf numFmtId="0" fontId="0" fillId="5" borderId="2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/>
    </xf>
    <xf numFmtId="3" fontId="0" fillId="2" borderId="1" xfId="0" applyNumberFormat="1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3" fontId="0" fillId="0" borderId="1" xfId="2" applyNumberFormat="1" applyFont="1" applyFill="1" applyBorder="1" applyAlignment="1" applyProtection="1">
      <alignment horizontal="center" vertical="center"/>
      <protection hidden="1"/>
    </xf>
    <xf numFmtId="3" fontId="2" fillId="3" borderId="1" xfId="2" applyNumberFormat="1" applyFont="1" applyFill="1" applyBorder="1" applyAlignment="1" applyProtection="1">
      <alignment horizontal="center" vertical="center"/>
      <protection hidden="1"/>
    </xf>
    <xf numFmtId="3" fontId="2" fillId="2" borderId="1" xfId="0" applyNumberFormat="1" applyFont="1" applyFill="1" applyBorder="1" applyAlignment="1" applyProtection="1">
      <alignment horizontal="center" vertical="center"/>
      <protection hidden="1"/>
    </xf>
    <xf numFmtId="0" fontId="0" fillId="5" borderId="2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5" borderId="3" xfId="0" applyNumberFormat="1" applyFill="1" applyBorder="1" applyAlignment="1">
      <alignment horizontal="center" vertical="center" wrapText="1"/>
    </xf>
    <xf numFmtId="0" fontId="0" fillId="5" borderId="2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0" fillId="5" borderId="3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0" fillId="5" borderId="14" xfId="0" applyFont="1" applyFill="1" applyBorder="1" applyAlignment="1">
      <alignment horizontal="center" vertical="center" wrapText="1"/>
    </xf>
    <xf numFmtId="0" fontId="0" fillId="5" borderId="15" xfId="0" applyFont="1" applyFill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 wrapText="1"/>
    </xf>
    <xf numFmtId="49" fontId="0" fillId="5" borderId="14" xfId="0" applyNumberFormat="1" applyFont="1" applyFill="1" applyBorder="1" applyAlignment="1">
      <alignment horizontal="center" vertical="center"/>
    </xf>
    <xf numFmtId="49" fontId="0" fillId="5" borderId="15" xfId="0" applyNumberFormat="1" applyFont="1" applyFill="1" applyBorder="1" applyAlignment="1">
      <alignment horizontal="center" vertical="center"/>
    </xf>
    <xf numFmtId="49" fontId="0" fillId="5" borderId="5" xfId="0" applyNumberFormat="1" applyFont="1" applyFill="1" applyBorder="1" applyAlignment="1">
      <alignment horizontal="center" vertical="center"/>
    </xf>
    <xf numFmtId="0" fontId="5" fillId="4" borderId="6" xfId="0" applyNumberFormat="1" applyFont="1" applyFill="1" applyBorder="1" applyAlignment="1">
      <alignment horizontal="center" vertical="center"/>
    </xf>
    <xf numFmtId="0" fontId="0" fillId="5" borderId="14" xfId="0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6" fillId="5" borderId="14" xfId="1" applyFill="1" applyBorder="1" applyAlignment="1">
      <alignment horizontal="center" vertical="center" wrapText="1"/>
    </xf>
    <xf numFmtId="0" fontId="6" fillId="5" borderId="15" xfId="1" applyFill="1" applyBorder="1" applyAlignment="1">
      <alignment horizontal="center" vertical="center" wrapText="1"/>
    </xf>
    <xf numFmtId="0" fontId="6" fillId="5" borderId="5" xfId="1" applyFill="1" applyBorder="1" applyAlignment="1">
      <alignment horizontal="center" vertical="center" wrapText="1"/>
    </xf>
    <xf numFmtId="0" fontId="0" fillId="5" borderId="4" xfId="0" applyNumberFormat="1" applyFill="1" applyBorder="1" applyAlignment="1">
      <alignment horizontal="center" vertical="center" wrapText="1"/>
    </xf>
    <xf numFmtId="0" fontId="0" fillId="5" borderId="9" xfId="0" applyFont="1" applyFill="1" applyBorder="1" applyAlignment="1">
      <alignment horizontal="center" vertical="center" wrapText="1"/>
    </xf>
    <xf numFmtId="0" fontId="0" fillId="5" borderId="7" xfId="0" applyFont="1" applyFill="1" applyBorder="1" applyAlignment="1">
      <alignment horizontal="center" vertical="center" wrapText="1"/>
    </xf>
    <xf numFmtId="0" fontId="0" fillId="5" borderId="12" xfId="0" applyFont="1" applyFill="1" applyBorder="1" applyAlignment="1">
      <alignment horizontal="center" vertical="center" wrapText="1"/>
    </xf>
    <xf numFmtId="0" fontId="0" fillId="5" borderId="13" xfId="0" applyFont="1" applyFill="1" applyBorder="1" applyAlignment="1">
      <alignment horizontal="center" vertical="center" wrapText="1"/>
    </xf>
    <xf numFmtId="0" fontId="0" fillId="5" borderId="10" xfId="0" applyFont="1" applyFill="1" applyBorder="1" applyAlignment="1">
      <alignment horizontal="center" vertical="center" wrapText="1"/>
    </xf>
    <xf numFmtId="0" fontId="0" fillId="5" borderId="11" xfId="0" applyFont="1" applyFill="1" applyBorder="1" applyAlignment="1">
      <alignment horizontal="center" vertical="center" wrapText="1"/>
    </xf>
    <xf numFmtId="0" fontId="0" fillId="5" borderId="6" xfId="0" applyFont="1" applyFill="1" applyBorder="1" applyAlignment="1">
      <alignment horizontal="center" vertical="center" wrapText="1"/>
    </xf>
    <xf numFmtId="0" fontId="0" fillId="5" borderId="8" xfId="0" applyFont="1" applyFill="1" applyBorder="1" applyAlignment="1">
      <alignment horizontal="center" vertical="center" wrapText="1"/>
    </xf>
    <xf numFmtId="0" fontId="6" fillId="5" borderId="1" xfId="1" applyFill="1" applyBorder="1" applyAlignment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/>
      <protection hidden="1"/>
    </xf>
    <xf numFmtId="0" fontId="0" fillId="5" borderId="15" xfId="0" applyFont="1" applyFill="1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152"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CL22"/>
  <sheetViews>
    <sheetView tabSelected="1" zoomScaleNormal="100" workbookViewId="0">
      <pane xSplit="2" ySplit="9" topLeftCell="C10" activePane="bottomRight" state="frozen"/>
      <selection pane="topRight" activeCell="C1" sqref="C1"/>
      <selection pane="bottomLeft" activeCell="A8" sqref="A8"/>
      <selection pane="bottomRight" activeCell="F7" sqref="F7:K7"/>
    </sheetView>
  </sheetViews>
  <sheetFormatPr defaultColWidth="11.5703125" defaultRowHeight="12.75" x14ac:dyDescent="0.2"/>
  <cols>
    <col min="1" max="1" width="15.7109375" customWidth="1"/>
    <col min="2" max="2" width="8.7109375" customWidth="1"/>
    <col min="3" max="4" width="14.7109375" customWidth="1"/>
    <col min="5" max="5" width="16.7109375" customWidth="1"/>
    <col min="6" max="8" width="9.7109375" customWidth="1"/>
    <col min="9" max="11" width="9.7109375" hidden="1" customWidth="1"/>
    <col min="12" max="14" width="9.7109375" customWidth="1"/>
    <col min="15" max="17" width="9.7109375" hidden="1" customWidth="1"/>
    <col min="18" max="20" width="9.7109375" customWidth="1"/>
    <col min="21" max="23" width="9.7109375" hidden="1" customWidth="1"/>
    <col min="24" max="26" width="9.7109375" customWidth="1"/>
    <col min="27" max="29" width="9.7109375" hidden="1" customWidth="1"/>
    <col min="30" max="32" width="9.7109375" customWidth="1"/>
    <col min="33" max="35" width="9.7109375" hidden="1" customWidth="1"/>
    <col min="36" max="38" width="9.7109375" customWidth="1"/>
    <col min="39" max="41" width="9.7109375" hidden="1" customWidth="1"/>
    <col min="42" max="44" width="9.7109375" customWidth="1"/>
    <col min="45" max="47" width="9.7109375" hidden="1" customWidth="1"/>
    <col min="48" max="50" width="9.7109375" customWidth="1"/>
    <col min="51" max="53" width="9.7109375" hidden="1" customWidth="1"/>
    <col min="54" max="56" width="9.7109375" customWidth="1"/>
    <col min="57" max="59" width="9.7109375" hidden="1" customWidth="1"/>
    <col min="60" max="62" width="9.7109375" customWidth="1"/>
    <col min="63" max="65" width="9.7109375" hidden="1" customWidth="1"/>
    <col min="66" max="68" width="9.7109375" customWidth="1"/>
    <col min="69" max="77" width="9.28515625" hidden="1" customWidth="1"/>
    <col min="78" max="78" width="10.7109375" hidden="1" customWidth="1"/>
    <col min="79" max="89" width="5.7109375" hidden="1" customWidth="1"/>
    <col min="90" max="90" width="8.28515625" hidden="1" customWidth="1"/>
    <col min="91" max="91" width="5.7109375" customWidth="1"/>
  </cols>
  <sheetData>
    <row r="1" spans="1:90" ht="20.100000000000001" customHeight="1" x14ac:dyDescent="0.2">
      <c r="A1" s="16" t="s">
        <v>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</row>
    <row r="2" spans="1:90" ht="20.100000000000001" customHeight="1" x14ac:dyDescent="0.2">
      <c r="A2" s="16" t="s">
        <v>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</row>
    <row r="3" spans="1:90" ht="12" customHeight="1" x14ac:dyDescent="0.2">
      <c r="A3" s="2"/>
      <c r="B3" s="2"/>
      <c r="C3" s="2"/>
      <c r="D3" s="2"/>
      <c r="E3" s="2"/>
      <c r="F3" s="2"/>
      <c r="G3" s="2"/>
      <c r="H3" s="7"/>
      <c r="I3" s="9"/>
      <c r="J3" s="9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</row>
    <row r="4" spans="1:90" ht="15.95" customHeight="1" x14ac:dyDescent="0.2">
      <c r="A4" s="75" t="s">
        <v>19</v>
      </c>
      <c r="B4" s="75"/>
      <c r="C4" s="75"/>
      <c r="D4" s="75"/>
      <c r="E4" s="85"/>
      <c r="F4" s="85"/>
      <c r="G4" s="85"/>
      <c r="H4" s="85"/>
      <c r="I4" s="85"/>
      <c r="J4" s="85"/>
      <c r="K4" s="85"/>
      <c r="L4" s="17"/>
      <c r="M4" s="17"/>
      <c r="N4" s="17"/>
      <c r="O4" s="17"/>
      <c r="P4" s="17"/>
      <c r="Q4" s="17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</row>
    <row r="5" spans="1:90" ht="14.1" customHeight="1" x14ac:dyDescent="0.2">
      <c r="A5" s="20"/>
      <c r="B5" s="20"/>
      <c r="C5" s="20"/>
      <c r="D5" s="20"/>
      <c r="E5" s="21"/>
      <c r="F5" s="22"/>
      <c r="G5" s="22"/>
      <c r="H5" s="22"/>
      <c r="I5" s="22"/>
      <c r="J5" s="22"/>
      <c r="K5" s="22"/>
      <c r="L5" s="17"/>
      <c r="M5" s="17"/>
      <c r="N5" s="17"/>
      <c r="O5" s="17"/>
      <c r="P5" s="17"/>
      <c r="Q5" s="17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</row>
    <row r="6" spans="1:90" ht="18" customHeight="1" x14ac:dyDescent="0.2">
      <c r="A6" s="76" t="s">
        <v>5</v>
      </c>
      <c r="B6" s="67" t="s">
        <v>51</v>
      </c>
      <c r="C6" s="67" t="s">
        <v>59</v>
      </c>
      <c r="D6" s="67" t="s">
        <v>22</v>
      </c>
      <c r="E6" s="67" t="s">
        <v>23</v>
      </c>
      <c r="F6" s="82" t="s">
        <v>60</v>
      </c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4"/>
      <c r="BQ6" s="82"/>
      <c r="BR6" s="83"/>
      <c r="BS6" s="84"/>
      <c r="BT6" s="65" t="s">
        <v>24</v>
      </c>
      <c r="BU6" s="65"/>
      <c r="BV6" s="65"/>
      <c r="BW6" s="65"/>
      <c r="BX6" s="65"/>
      <c r="BY6" s="65"/>
      <c r="BZ6" s="72" t="s">
        <v>50</v>
      </c>
      <c r="CA6" s="74" t="s">
        <v>58</v>
      </c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62" t="s">
        <v>57</v>
      </c>
    </row>
    <row r="7" spans="1:90" ht="95.1" customHeight="1" x14ac:dyDescent="0.2">
      <c r="A7" s="77"/>
      <c r="B7" s="68"/>
      <c r="C7" s="68"/>
      <c r="D7" s="68"/>
      <c r="E7" s="68"/>
      <c r="F7" s="65" t="s">
        <v>42</v>
      </c>
      <c r="G7" s="65"/>
      <c r="H7" s="65"/>
      <c r="I7" s="65"/>
      <c r="J7" s="65"/>
      <c r="K7" s="65"/>
      <c r="L7" s="65" t="s">
        <v>29</v>
      </c>
      <c r="M7" s="65"/>
      <c r="N7" s="65"/>
      <c r="O7" s="65"/>
      <c r="P7" s="65"/>
      <c r="Q7" s="65"/>
      <c r="R7" s="65" t="s">
        <v>45</v>
      </c>
      <c r="S7" s="65"/>
      <c r="T7" s="65"/>
      <c r="U7" s="65"/>
      <c r="V7" s="65"/>
      <c r="W7" s="65"/>
      <c r="X7" s="65" t="s">
        <v>20</v>
      </c>
      <c r="Y7" s="65"/>
      <c r="Z7" s="65"/>
      <c r="AA7" s="65"/>
      <c r="AB7" s="65"/>
      <c r="AC7" s="65"/>
      <c r="AD7" s="65" t="s">
        <v>21</v>
      </c>
      <c r="AE7" s="65"/>
      <c r="AF7" s="65"/>
      <c r="AG7" s="65"/>
      <c r="AH7" s="65"/>
      <c r="AI7" s="65"/>
      <c r="AJ7" s="65" t="s">
        <v>30</v>
      </c>
      <c r="AK7" s="65"/>
      <c r="AL7" s="65"/>
      <c r="AM7" s="65"/>
      <c r="AN7" s="65"/>
      <c r="AO7" s="65"/>
      <c r="AP7" s="65" t="s">
        <v>31</v>
      </c>
      <c r="AQ7" s="65"/>
      <c r="AR7" s="65"/>
      <c r="AS7" s="65"/>
      <c r="AT7" s="65"/>
      <c r="AU7" s="65"/>
      <c r="AV7" s="65" t="s">
        <v>39</v>
      </c>
      <c r="AW7" s="65"/>
      <c r="AX7" s="65"/>
      <c r="AY7" s="65"/>
      <c r="AZ7" s="65"/>
      <c r="BA7" s="65"/>
      <c r="BB7" s="65" t="s">
        <v>40</v>
      </c>
      <c r="BC7" s="65"/>
      <c r="BD7" s="65"/>
      <c r="BE7" s="65"/>
      <c r="BF7" s="65"/>
      <c r="BG7" s="65"/>
      <c r="BH7" s="65" t="s">
        <v>36</v>
      </c>
      <c r="BI7" s="65"/>
      <c r="BJ7" s="65"/>
      <c r="BK7" s="65"/>
      <c r="BL7" s="65"/>
      <c r="BM7" s="65"/>
      <c r="BN7" s="79" t="s">
        <v>0</v>
      </c>
      <c r="BO7" s="80"/>
      <c r="BP7" s="81"/>
      <c r="BQ7" s="79" t="s">
        <v>61</v>
      </c>
      <c r="BR7" s="80"/>
      <c r="BS7" s="81"/>
      <c r="BT7" s="65"/>
      <c r="BU7" s="65"/>
      <c r="BV7" s="65"/>
      <c r="BW7" s="65"/>
      <c r="BX7" s="65"/>
      <c r="BY7" s="65"/>
      <c r="BZ7" s="73"/>
      <c r="CA7" s="74"/>
      <c r="CB7" s="74"/>
      <c r="CC7" s="74"/>
      <c r="CD7" s="74"/>
      <c r="CE7" s="74"/>
      <c r="CF7" s="74"/>
      <c r="CG7" s="74"/>
      <c r="CH7" s="74"/>
      <c r="CI7" s="74"/>
      <c r="CJ7" s="74"/>
      <c r="CK7" s="74"/>
      <c r="CL7" s="62"/>
    </row>
    <row r="8" spans="1:90" ht="23.1" customHeight="1" x14ac:dyDescent="0.2">
      <c r="A8" s="78"/>
      <c r="B8" s="69"/>
      <c r="C8" s="69"/>
      <c r="D8" s="69"/>
      <c r="E8" s="69"/>
      <c r="F8" s="11" t="s">
        <v>26</v>
      </c>
      <c r="G8" s="11" t="s">
        <v>27</v>
      </c>
      <c r="H8" s="11" t="s">
        <v>28</v>
      </c>
      <c r="I8" s="40" t="s">
        <v>56</v>
      </c>
      <c r="J8" s="41" t="s">
        <v>49</v>
      </c>
      <c r="K8" s="40" t="s">
        <v>25</v>
      </c>
      <c r="L8" s="11" t="s">
        <v>26</v>
      </c>
      <c r="M8" s="11" t="s">
        <v>27</v>
      </c>
      <c r="N8" s="11" t="s">
        <v>28</v>
      </c>
      <c r="O8" s="47" t="s">
        <v>56</v>
      </c>
      <c r="P8" s="48" t="s">
        <v>49</v>
      </c>
      <c r="Q8" s="47" t="s">
        <v>25</v>
      </c>
      <c r="R8" s="11" t="s">
        <v>26</v>
      </c>
      <c r="S8" s="11" t="s">
        <v>27</v>
      </c>
      <c r="T8" s="11" t="s">
        <v>28</v>
      </c>
      <c r="U8" s="47" t="s">
        <v>56</v>
      </c>
      <c r="V8" s="48" t="s">
        <v>49</v>
      </c>
      <c r="W8" s="47" t="s">
        <v>25</v>
      </c>
      <c r="X8" s="11" t="s">
        <v>26</v>
      </c>
      <c r="Y8" s="11" t="s">
        <v>27</v>
      </c>
      <c r="Z8" s="11" t="s">
        <v>28</v>
      </c>
      <c r="AA8" s="50" t="s">
        <v>56</v>
      </c>
      <c r="AB8" s="51" t="s">
        <v>49</v>
      </c>
      <c r="AC8" s="50" t="s">
        <v>25</v>
      </c>
      <c r="AD8" s="11" t="s">
        <v>26</v>
      </c>
      <c r="AE8" s="11" t="s">
        <v>27</v>
      </c>
      <c r="AF8" s="11" t="s">
        <v>28</v>
      </c>
      <c r="AG8" s="50" t="s">
        <v>56</v>
      </c>
      <c r="AH8" s="51" t="s">
        <v>49</v>
      </c>
      <c r="AI8" s="50" t="s">
        <v>25</v>
      </c>
      <c r="AJ8" s="11" t="s">
        <v>26</v>
      </c>
      <c r="AK8" s="11" t="s">
        <v>27</v>
      </c>
      <c r="AL8" s="11" t="s">
        <v>28</v>
      </c>
      <c r="AM8" s="50" t="s">
        <v>56</v>
      </c>
      <c r="AN8" s="51" t="s">
        <v>49</v>
      </c>
      <c r="AO8" s="50" t="s">
        <v>25</v>
      </c>
      <c r="AP8" s="11" t="s">
        <v>26</v>
      </c>
      <c r="AQ8" s="11" t="s">
        <v>27</v>
      </c>
      <c r="AR8" s="11" t="s">
        <v>28</v>
      </c>
      <c r="AS8" s="50" t="s">
        <v>56</v>
      </c>
      <c r="AT8" s="51" t="s">
        <v>49</v>
      </c>
      <c r="AU8" s="50" t="s">
        <v>25</v>
      </c>
      <c r="AV8" s="11" t="s">
        <v>26</v>
      </c>
      <c r="AW8" s="11" t="s">
        <v>27</v>
      </c>
      <c r="AX8" s="11" t="s">
        <v>28</v>
      </c>
      <c r="AY8" s="56" t="s">
        <v>56</v>
      </c>
      <c r="AZ8" s="57" t="s">
        <v>49</v>
      </c>
      <c r="BA8" s="56" t="s">
        <v>25</v>
      </c>
      <c r="BB8" s="11" t="s">
        <v>26</v>
      </c>
      <c r="BC8" s="11" t="s">
        <v>27</v>
      </c>
      <c r="BD8" s="11" t="s">
        <v>28</v>
      </c>
      <c r="BE8" s="56" t="s">
        <v>56</v>
      </c>
      <c r="BF8" s="57" t="s">
        <v>49</v>
      </c>
      <c r="BG8" s="56" t="s">
        <v>25</v>
      </c>
      <c r="BH8" s="11" t="s">
        <v>26</v>
      </c>
      <c r="BI8" s="11" t="s">
        <v>27</v>
      </c>
      <c r="BJ8" s="11" t="s">
        <v>28</v>
      </c>
      <c r="BK8" s="59" t="s">
        <v>56</v>
      </c>
      <c r="BL8" s="60" t="s">
        <v>49</v>
      </c>
      <c r="BM8" s="59" t="s">
        <v>25</v>
      </c>
      <c r="BN8" s="11" t="s">
        <v>26</v>
      </c>
      <c r="BO8" s="11" t="s">
        <v>27</v>
      </c>
      <c r="BP8" s="11" t="s">
        <v>28</v>
      </c>
      <c r="BQ8" s="59" t="s">
        <v>56</v>
      </c>
      <c r="BR8" s="60" t="s">
        <v>49</v>
      </c>
      <c r="BS8" s="59" t="s">
        <v>25</v>
      </c>
      <c r="BT8" s="61" t="s">
        <v>26</v>
      </c>
      <c r="BU8" s="61" t="s">
        <v>27</v>
      </c>
      <c r="BV8" s="61" t="s">
        <v>28</v>
      </c>
      <c r="BW8" s="58" t="s">
        <v>56</v>
      </c>
      <c r="BX8" s="61" t="s">
        <v>49</v>
      </c>
      <c r="BY8" s="58" t="s">
        <v>25</v>
      </c>
      <c r="BZ8" s="39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62"/>
    </row>
    <row r="9" spans="1:90" ht="18" customHeight="1" x14ac:dyDescent="0.2">
      <c r="A9" s="10">
        <v>1</v>
      </c>
      <c r="B9" s="10">
        <v>2</v>
      </c>
      <c r="C9" s="10">
        <v>3</v>
      </c>
      <c r="D9" s="10">
        <v>4</v>
      </c>
      <c r="E9" s="10">
        <v>5</v>
      </c>
      <c r="F9" s="10">
        <v>6</v>
      </c>
      <c r="G9" s="10">
        <v>7</v>
      </c>
      <c r="H9" s="10">
        <v>8</v>
      </c>
      <c r="I9" s="10"/>
      <c r="J9" s="10"/>
      <c r="K9" s="10"/>
      <c r="L9" s="10">
        <v>9</v>
      </c>
      <c r="M9" s="10">
        <v>10</v>
      </c>
      <c r="N9" s="10">
        <v>11</v>
      </c>
      <c r="O9" s="10"/>
      <c r="P9" s="10"/>
      <c r="Q9" s="10"/>
      <c r="R9" s="10">
        <v>12</v>
      </c>
      <c r="S9" s="10">
        <v>13</v>
      </c>
      <c r="T9" s="10">
        <v>14</v>
      </c>
      <c r="U9" s="10"/>
      <c r="V9" s="10"/>
      <c r="W9" s="10"/>
      <c r="X9" s="10">
        <v>15</v>
      </c>
      <c r="Y9" s="10">
        <v>16</v>
      </c>
      <c r="Z9" s="10">
        <v>17</v>
      </c>
      <c r="AA9" s="10"/>
      <c r="AB9" s="10"/>
      <c r="AC9" s="10"/>
      <c r="AD9" s="10">
        <v>18</v>
      </c>
      <c r="AE9" s="10">
        <v>19</v>
      </c>
      <c r="AF9" s="10">
        <v>20</v>
      </c>
      <c r="AG9" s="10"/>
      <c r="AH9" s="10"/>
      <c r="AI9" s="10"/>
      <c r="AJ9" s="10">
        <v>21</v>
      </c>
      <c r="AK9" s="10">
        <v>22</v>
      </c>
      <c r="AL9" s="10">
        <v>23</v>
      </c>
      <c r="AM9" s="10"/>
      <c r="AN9" s="10"/>
      <c r="AO9" s="10"/>
      <c r="AP9" s="10">
        <v>24</v>
      </c>
      <c r="AQ9" s="10">
        <v>25</v>
      </c>
      <c r="AR9" s="10">
        <v>26</v>
      </c>
      <c r="AS9" s="10"/>
      <c r="AT9" s="10"/>
      <c r="AU9" s="10"/>
      <c r="AV9" s="10">
        <v>27</v>
      </c>
      <c r="AW9" s="10">
        <v>28</v>
      </c>
      <c r="AX9" s="10">
        <v>29</v>
      </c>
      <c r="AY9" s="10"/>
      <c r="AZ9" s="10"/>
      <c r="BA9" s="10"/>
      <c r="BB9" s="10">
        <v>30</v>
      </c>
      <c r="BC9" s="10">
        <v>31</v>
      </c>
      <c r="BD9" s="10">
        <v>32</v>
      </c>
      <c r="BE9" s="10"/>
      <c r="BF9" s="10"/>
      <c r="BG9" s="10"/>
      <c r="BH9" s="10">
        <v>33</v>
      </c>
      <c r="BI9" s="10">
        <v>34</v>
      </c>
      <c r="BJ9" s="10">
        <v>35</v>
      </c>
      <c r="BK9" s="10"/>
      <c r="BL9" s="10"/>
      <c r="BM9" s="10"/>
      <c r="BN9" s="10">
        <v>36</v>
      </c>
      <c r="BO9" s="10">
        <v>37</v>
      </c>
      <c r="BP9" s="10">
        <v>38</v>
      </c>
      <c r="BQ9" s="10"/>
      <c r="BR9" s="10"/>
      <c r="BS9" s="10"/>
      <c r="BT9" s="10">
        <v>50</v>
      </c>
      <c r="BU9" s="10">
        <v>51</v>
      </c>
      <c r="BV9" s="10">
        <v>52</v>
      </c>
      <c r="BW9" s="10"/>
      <c r="BX9" s="10"/>
      <c r="BY9" s="10"/>
      <c r="BZ9" s="10"/>
      <c r="CA9" s="37">
        <v>1</v>
      </c>
      <c r="CB9" s="37">
        <v>2</v>
      </c>
      <c r="CC9" s="37">
        <v>3</v>
      </c>
      <c r="CD9" s="37">
        <v>4</v>
      </c>
      <c r="CE9" s="37">
        <v>5</v>
      </c>
      <c r="CF9" s="37">
        <v>6</v>
      </c>
      <c r="CG9" s="37">
        <v>7</v>
      </c>
      <c r="CH9" s="37">
        <v>8</v>
      </c>
      <c r="CI9" s="37">
        <v>9</v>
      </c>
      <c r="CJ9" s="37">
        <v>10</v>
      </c>
      <c r="CK9" s="37">
        <v>11</v>
      </c>
      <c r="CL9" s="45" t="s">
        <v>47</v>
      </c>
    </row>
    <row r="10" spans="1:90" ht="21" customHeight="1" x14ac:dyDescent="0.2">
      <c r="A10" s="13" t="s">
        <v>9</v>
      </c>
      <c r="B10" s="15" t="s">
        <v>1</v>
      </c>
      <c r="C10" s="4"/>
      <c r="D10" s="4"/>
      <c r="E10" s="4"/>
      <c r="F10" s="4"/>
      <c r="G10" s="4"/>
      <c r="H10" s="4"/>
      <c r="I10" s="18">
        <f t="shared" ref="I10:I19" si="0">SUM(F10:H10)</f>
        <v>0</v>
      </c>
      <c r="J10" s="18">
        <f>IF(SUM(F10:H10)=0,0,D10-I10)</f>
        <v>0</v>
      </c>
      <c r="K10" s="18">
        <f>I10+J10</f>
        <v>0</v>
      </c>
      <c r="L10" s="4"/>
      <c r="M10" s="4"/>
      <c r="N10" s="4"/>
      <c r="O10" s="18">
        <f t="shared" ref="O10:O19" si="1">SUM(L10:N10)</f>
        <v>0</v>
      </c>
      <c r="P10" s="18">
        <f>IF(SUM(L10:N10)=0,0,D10-O10)</f>
        <v>0</v>
      </c>
      <c r="Q10" s="49">
        <f>O10+P10</f>
        <v>0</v>
      </c>
      <c r="R10" s="4"/>
      <c r="S10" s="4"/>
      <c r="T10" s="4"/>
      <c r="U10" s="49">
        <f t="shared" ref="U10:U19" si="2">SUM(R10:T10)</f>
        <v>0</v>
      </c>
      <c r="V10" s="49">
        <f>IF(SUM(R10:T10)=0,0,D10-U10)</f>
        <v>0</v>
      </c>
      <c r="W10" s="18">
        <f>U10+V10</f>
        <v>0</v>
      </c>
      <c r="X10" s="4"/>
      <c r="Y10" s="4"/>
      <c r="Z10" s="4"/>
      <c r="AA10" s="49">
        <f t="shared" ref="AA10:AA19" si="3">SUM(X10:Z10)</f>
        <v>0</v>
      </c>
      <c r="AB10" s="49">
        <f>IF(SUM(X10:Z10)=0,0,D10-AA10)</f>
        <v>0</v>
      </c>
      <c r="AC10" s="18">
        <f>AA10+AB10</f>
        <v>0</v>
      </c>
      <c r="AD10" s="4"/>
      <c r="AE10" s="4"/>
      <c r="AF10" s="4"/>
      <c r="AG10" s="49">
        <f t="shared" ref="AG10:AG19" si="4">SUM(AD10:AF10)</f>
        <v>0</v>
      </c>
      <c r="AH10" s="49">
        <f>IF(SUM(AD10:AF10)=0,0,D10-AG10)</f>
        <v>0</v>
      </c>
      <c r="AI10" s="18">
        <f>AG10+AH10</f>
        <v>0</v>
      </c>
      <c r="AJ10" s="4"/>
      <c r="AK10" s="4"/>
      <c r="AL10" s="4"/>
      <c r="AM10" s="49">
        <f t="shared" ref="AM10:AM19" si="5">SUM(AJ10:AL10)</f>
        <v>0</v>
      </c>
      <c r="AN10" s="49">
        <f>IF(SUM(AJ10:AL10)=0,0,D10-AM10)</f>
        <v>0</v>
      </c>
      <c r="AO10" s="18">
        <f>AM10+AN10</f>
        <v>0</v>
      </c>
      <c r="AP10" s="4"/>
      <c r="AQ10" s="4"/>
      <c r="AR10" s="4"/>
      <c r="AS10" s="49">
        <f t="shared" ref="AS10:AS19" si="6">SUM(AP10:AR10)</f>
        <v>0</v>
      </c>
      <c r="AT10" s="49">
        <f>IF(SUM(AP10:AR10)=0,0,D10-AS10)</f>
        <v>0</v>
      </c>
      <c r="AU10" s="18">
        <f>AS10+AT10</f>
        <v>0</v>
      </c>
      <c r="AV10" s="4"/>
      <c r="AW10" s="4"/>
      <c r="AX10" s="4"/>
      <c r="AY10" s="49">
        <f t="shared" ref="AY10:AY19" si="7">SUM(AV10:AX10)</f>
        <v>0</v>
      </c>
      <c r="AZ10" s="49">
        <f>IF(SUM(AV10:AX10)=0,0,D10-AY10)</f>
        <v>0</v>
      </c>
      <c r="BA10" s="18">
        <f>AY10+AZ10</f>
        <v>0</v>
      </c>
      <c r="BB10" s="4"/>
      <c r="BC10" s="4"/>
      <c r="BD10" s="4"/>
      <c r="BE10" s="49">
        <f t="shared" ref="BE10:BE19" si="8">SUM(BB10:BD10)</f>
        <v>0</v>
      </c>
      <c r="BF10" s="49">
        <f>IF(SUM(BB10:BD10)=0,0,D10-BE10)</f>
        <v>0</v>
      </c>
      <c r="BG10" s="18">
        <f>BE10+BF10</f>
        <v>0</v>
      </c>
      <c r="BH10" s="4"/>
      <c r="BI10" s="4"/>
      <c r="BJ10" s="4"/>
      <c r="BK10" s="49">
        <f t="shared" ref="BK10:BK19" si="9">SUM(BH10:BJ10)</f>
        <v>0</v>
      </c>
      <c r="BL10" s="49">
        <f>IF(SUM(BH10:BJ10)=0,0,D10-BK10)</f>
        <v>0</v>
      </c>
      <c r="BM10" s="18">
        <f>BK10+BL10</f>
        <v>0</v>
      </c>
      <c r="BN10" s="4"/>
      <c r="BO10" s="4"/>
      <c r="BP10" s="4"/>
      <c r="BQ10" s="49">
        <f t="shared" ref="BQ10:BQ19" si="10">SUM(BN10:BP10)</f>
        <v>0</v>
      </c>
      <c r="BR10" s="49">
        <f>IF(SUM(BN10:BP10)=0,0,D10-BQ10)</f>
        <v>0</v>
      </c>
      <c r="BS10" s="18">
        <f>BQ10+BR10</f>
        <v>0</v>
      </c>
      <c r="BT10" s="55">
        <f t="shared" ref="BT10:BT19" si="11">SUMIF(Знаки_отл_Диапазон,"Золото",F10:BS10)</f>
        <v>0</v>
      </c>
      <c r="BU10" s="55">
        <f t="shared" ref="BU10:BU19" si="12">SUMIF(Знаки_отл_Диапазон,"Серебро",F10:BS10)</f>
        <v>0</v>
      </c>
      <c r="BV10" s="55">
        <f t="shared" ref="BV10:BV19" si="13">SUMIF(Знаки_отл_Диапазон,"Бронза",F10:BS10)</f>
        <v>0</v>
      </c>
      <c r="BW10" s="55">
        <f>SUM(BT10:BV10)</f>
        <v>0</v>
      </c>
      <c r="BX10" s="55">
        <f t="shared" ref="BX10:BX19" si="14">SUMIF(Знаки_отл_Диапазон,"Не сдано",F10:BS10)</f>
        <v>0</v>
      </c>
      <c r="BY10" s="55">
        <f t="shared" ref="BY10:BY19" si="15">SUMIF(Знаки_отл_Диапазон,"Всего",F10:BS10)</f>
        <v>0</v>
      </c>
      <c r="BZ10" s="55">
        <f t="shared" ref="BZ10:BZ19" si="16">Кол_видов_испытаний-CL10</f>
        <v>0</v>
      </c>
      <c r="CA10" s="38">
        <f t="shared" ref="CA10:CA19" si="17">I10</f>
        <v>0</v>
      </c>
      <c r="CB10" s="38">
        <f t="shared" ref="CB10:CB19" si="18">O10</f>
        <v>0</v>
      </c>
      <c r="CC10" s="38">
        <f t="shared" ref="CC10:CC19" si="19">W10</f>
        <v>0</v>
      </c>
      <c r="CD10" s="38">
        <f t="shared" ref="CD10:CD19" si="20">AC10</f>
        <v>0</v>
      </c>
      <c r="CE10" s="38">
        <f t="shared" ref="CE10:CE19" si="21">AI10</f>
        <v>0</v>
      </c>
      <c r="CF10" s="38">
        <f t="shared" ref="CF10:CF19" si="22">AO10</f>
        <v>0</v>
      </c>
      <c r="CG10" s="38">
        <f t="shared" ref="CG10:CG19" si="23">AU10</f>
        <v>0</v>
      </c>
      <c r="CH10" s="38">
        <f t="shared" ref="CH10:CH19" si="24">BA10</f>
        <v>0</v>
      </c>
      <c r="CI10" s="38">
        <f t="shared" ref="CI10:CI19" si="25">BG10</f>
        <v>0</v>
      </c>
      <c r="CJ10" s="38">
        <f t="shared" ref="CJ10:CJ19" si="26">BM10</f>
        <v>0</v>
      </c>
      <c r="CK10" s="38">
        <f t="shared" ref="CK10:CK19" si="27">BS10</f>
        <v>0</v>
      </c>
      <c r="CL10" s="43">
        <f>COUNTIF(CA10:CK10,0)</f>
        <v>11</v>
      </c>
    </row>
    <row r="11" spans="1:90" ht="21" customHeight="1" x14ac:dyDescent="0.2">
      <c r="A11" s="14" t="s">
        <v>8</v>
      </c>
      <c r="B11" s="15" t="s">
        <v>2</v>
      </c>
      <c r="C11" s="4"/>
      <c r="D11" s="4"/>
      <c r="E11" s="4"/>
      <c r="F11" s="4"/>
      <c r="G11" s="4"/>
      <c r="H11" s="4"/>
      <c r="I11" s="18">
        <f t="shared" si="0"/>
        <v>0</v>
      </c>
      <c r="J11" s="18">
        <f t="shared" ref="J11:J19" si="28">IF(SUM(F11:H11)=0,0,D11-I11)</f>
        <v>0</v>
      </c>
      <c r="K11" s="18">
        <f t="shared" ref="K11:K19" si="29">I11+J11</f>
        <v>0</v>
      </c>
      <c r="L11" s="4"/>
      <c r="M11" s="4"/>
      <c r="N11" s="4"/>
      <c r="O11" s="18">
        <f t="shared" si="1"/>
        <v>0</v>
      </c>
      <c r="P11" s="18">
        <f t="shared" ref="P11:P19" si="30">IF(SUM(L11:N11)=0,0,D11-O11)</f>
        <v>0</v>
      </c>
      <c r="Q11" s="49">
        <f t="shared" ref="Q11:Q19" si="31">O11+P11</f>
        <v>0</v>
      </c>
      <c r="R11" s="4"/>
      <c r="S11" s="4"/>
      <c r="T11" s="4"/>
      <c r="U11" s="49">
        <f t="shared" si="2"/>
        <v>0</v>
      </c>
      <c r="V11" s="49">
        <f t="shared" ref="V11:V19" si="32">IF(SUM(R11:T11)=0,0,D11-U11)</f>
        <v>0</v>
      </c>
      <c r="W11" s="18">
        <f t="shared" ref="W11:W19" si="33">U11+V11</f>
        <v>0</v>
      </c>
      <c r="X11" s="4"/>
      <c r="Y11" s="4"/>
      <c r="Z11" s="4"/>
      <c r="AA11" s="49">
        <f t="shared" si="3"/>
        <v>0</v>
      </c>
      <c r="AB11" s="49">
        <f t="shared" ref="AB11:AB19" si="34">IF(SUM(X11:Z11)=0,0,D11-AA11)</f>
        <v>0</v>
      </c>
      <c r="AC11" s="18">
        <f t="shared" ref="AC11:AC19" si="35">AA11+AB11</f>
        <v>0</v>
      </c>
      <c r="AD11" s="4"/>
      <c r="AE11" s="4"/>
      <c r="AF11" s="4"/>
      <c r="AG11" s="49">
        <f t="shared" si="4"/>
        <v>0</v>
      </c>
      <c r="AH11" s="49">
        <f t="shared" ref="AH11:AH19" si="36">IF(SUM(AD11:AF11)=0,0,D11-AG11)</f>
        <v>0</v>
      </c>
      <c r="AI11" s="18">
        <f t="shared" ref="AI11:AI19" si="37">AG11+AH11</f>
        <v>0</v>
      </c>
      <c r="AJ11" s="4"/>
      <c r="AK11" s="4"/>
      <c r="AL11" s="4"/>
      <c r="AM11" s="49">
        <f t="shared" si="5"/>
        <v>0</v>
      </c>
      <c r="AN11" s="49">
        <f t="shared" ref="AN11:AN19" si="38">IF(SUM(AJ11:AL11)=0,0,D11-AM11)</f>
        <v>0</v>
      </c>
      <c r="AO11" s="18">
        <f t="shared" ref="AO11:AO19" si="39">AM11+AN11</f>
        <v>0</v>
      </c>
      <c r="AP11" s="4"/>
      <c r="AQ11" s="4"/>
      <c r="AR11" s="4"/>
      <c r="AS11" s="49">
        <f t="shared" si="6"/>
        <v>0</v>
      </c>
      <c r="AT11" s="49">
        <f t="shared" ref="AT11:AT19" si="40">IF(SUM(AP11:AR11)=0,0,D11-AS11)</f>
        <v>0</v>
      </c>
      <c r="AU11" s="18">
        <f t="shared" ref="AU11:AU19" si="41">AS11+AT11</f>
        <v>0</v>
      </c>
      <c r="AV11" s="4"/>
      <c r="AW11" s="4"/>
      <c r="AX11" s="4"/>
      <c r="AY11" s="49">
        <f t="shared" si="7"/>
        <v>0</v>
      </c>
      <c r="AZ11" s="49">
        <f t="shared" ref="AZ11:AZ19" si="42">IF(SUM(AV11:AX11)=0,0,D11-AY11)</f>
        <v>0</v>
      </c>
      <c r="BA11" s="18">
        <f t="shared" ref="BA11:BA19" si="43">AY11+AZ11</f>
        <v>0</v>
      </c>
      <c r="BB11" s="4"/>
      <c r="BC11" s="4"/>
      <c r="BD11" s="4"/>
      <c r="BE11" s="49">
        <f t="shared" si="8"/>
        <v>0</v>
      </c>
      <c r="BF11" s="49">
        <f t="shared" ref="BF11:BF19" si="44">IF(SUM(BB11:BD11)=0,0,D11-BE11)</f>
        <v>0</v>
      </c>
      <c r="BG11" s="18">
        <f t="shared" ref="BG11:BG19" si="45">BE11+BF11</f>
        <v>0</v>
      </c>
      <c r="BH11" s="4"/>
      <c r="BI11" s="4"/>
      <c r="BJ11" s="4"/>
      <c r="BK11" s="49">
        <f t="shared" si="9"/>
        <v>0</v>
      </c>
      <c r="BL11" s="49">
        <f t="shared" ref="BL11:BL19" si="46">IF(SUM(BH11:BJ11)=0,0,D11-BK11)</f>
        <v>0</v>
      </c>
      <c r="BM11" s="18">
        <f t="shared" ref="BM11:BM19" si="47">BK11+BL11</f>
        <v>0</v>
      </c>
      <c r="BN11" s="4"/>
      <c r="BO11" s="4"/>
      <c r="BP11" s="4"/>
      <c r="BQ11" s="49">
        <f t="shared" si="10"/>
        <v>0</v>
      </c>
      <c r="BR11" s="49">
        <f t="shared" ref="BR11:BR19" si="48">IF(SUM(BN11:BP11)=0,0,D11-BQ11)</f>
        <v>0</v>
      </c>
      <c r="BS11" s="18">
        <f t="shared" ref="BS11:BS19" si="49">BQ11+BR11</f>
        <v>0</v>
      </c>
      <c r="BT11" s="55">
        <f t="shared" si="11"/>
        <v>0</v>
      </c>
      <c r="BU11" s="55">
        <f t="shared" si="12"/>
        <v>0</v>
      </c>
      <c r="BV11" s="55">
        <f t="shared" si="13"/>
        <v>0</v>
      </c>
      <c r="BW11" s="55">
        <f t="shared" ref="BW11:BW19" si="50">SUM(BT11:BV11)</f>
        <v>0</v>
      </c>
      <c r="BX11" s="55">
        <f t="shared" si="14"/>
        <v>0</v>
      </c>
      <c r="BY11" s="55">
        <f t="shared" si="15"/>
        <v>0</v>
      </c>
      <c r="BZ11" s="55">
        <f t="shared" si="16"/>
        <v>0</v>
      </c>
      <c r="CA11" s="38">
        <f t="shared" si="17"/>
        <v>0</v>
      </c>
      <c r="CB11" s="38">
        <f t="shared" si="18"/>
        <v>0</v>
      </c>
      <c r="CC11" s="38">
        <f t="shared" si="19"/>
        <v>0</v>
      </c>
      <c r="CD11" s="38">
        <f t="shared" si="20"/>
        <v>0</v>
      </c>
      <c r="CE11" s="38">
        <f t="shared" si="21"/>
        <v>0</v>
      </c>
      <c r="CF11" s="38">
        <f t="shared" si="22"/>
        <v>0</v>
      </c>
      <c r="CG11" s="38">
        <f t="shared" si="23"/>
        <v>0</v>
      </c>
      <c r="CH11" s="38">
        <f t="shared" si="24"/>
        <v>0</v>
      </c>
      <c r="CI11" s="38">
        <f t="shared" si="25"/>
        <v>0</v>
      </c>
      <c r="CJ11" s="38">
        <f t="shared" si="26"/>
        <v>0</v>
      </c>
      <c r="CK11" s="38">
        <f t="shared" si="27"/>
        <v>0</v>
      </c>
      <c r="CL11" s="43">
        <f t="shared" ref="CL11:CL19" si="51">COUNTIF(CA11:CK11,0)</f>
        <v>11</v>
      </c>
    </row>
    <row r="12" spans="1:90" ht="21" customHeight="1" x14ac:dyDescent="0.2">
      <c r="A12" s="13" t="s">
        <v>11</v>
      </c>
      <c r="B12" s="15" t="s">
        <v>1</v>
      </c>
      <c r="C12" s="4"/>
      <c r="D12" s="4"/>
      <c r="E12" s="4"/>
      <c r="F12" s="4"/>
      <c r="G12" s="4"/>
      <c r="H12" s="4"/>
      <c r="I12" s="18">
        <f t="shared" si="0"/>
        <v>0</v>
      </c>
      <c r="J12" s="18">
        <f t="shared" si="28"/>
        <v>0</v>
      </c>
      <c r="K12" s="18">
        <f t="shared" si="29"/>
        <v>0</v>
      </c>
      <c r="L12" s="4"/>
      <c r="M12" s="4"/>
      <c r="N12" s="4"/>
      <c r="O12" s="18">
        <f t="shared" si="1"/>
        <v>0</v>
      </c>
      <c r="P12" s="18">
        <f t="shared" si="30"/>
        <v>0</v>
      </c>
      <c r="Q12" s="49">
        <f t="shared" si="31"/>
        <v>0</v>
      </c>
      <c r="R12" s="4"/>
      <c r="S12" s="4"/>
      <c r="T12" s="4"/>
      <c r="U12" s="49">
        <f t="shared" si="2"/>
        <v>0</v>
      </c>
      <c r="V12" s="49">
        <f t="shared" si="32"/>
        <v>0</v>
      </c>
      <c r="W12" s="18">
        <f t="shared" si="33"/>
        <v>0</v>
      </c>
      <c r="X12" s="4"/>
      <c r="Y12" s="4"/>
      <c r="Z12" s="4"/>
      <c r="AA12" s="49">
        <f t="shared" si="3"/>
        <v>0</v>
      </c>
      <c r="AB12" s="49">
        <f t="shared" si="34"/>
        <v>0</v>
      </c>
      <c r="AC12" s="18">
        <f t="shared" si="35"/>
        <v>0</v>
      </c>
      <c r="AD12" s="4"/>
      <c r="AE12" s="4"/>
      <c r="AF12" s="4"/>
      <c r="AG12" s="49">
        <f t="shared" si="4"/>
        <v>0</v>
      </c>
      <c r="AH12" s="49">
        <f t="shared" si="36"/>
        <v>0</v>
      </c>
      <c r="AI12" s="18">
        <f t="shared" si="37"/>
        <v>0</v>
      </c>
      <c r="AJ12" s="4"/>
      <c r="AK12" s="4"/>
      <c r="AL12" s="4"/>
      <c r="AM12" s="49">
        <f t="shared" si="5"/>
        <v>0</v>
      </c>
      <c r="AN12" s="49">
        <f t="shared" si="38"/>
        <v>0</v>
      </c>
      <c r="AO12" s="18">
        <f t="shared" si="39"/>
        <v>0</v>
      </c>
      <c r="AP12" s="4"/>
      <c r="AQ12" s="4"/>
      <c r="AR12" s="4"/>
      <c r="AS12" s="49">
        <f t="shared" si="6"/>
        <v>0</v>
      </c>
      <c r="AT12" s="49">
        <f t="shared" si="40"/>
        <v>0</v>
      </c>
      <c r="AU12" s="18">
        <f t="shared" si="41"/>
        <v>0</v>
      </c>
      <c r="AV12" s="4"/>
      <c r="AW12" s="4"/>
      <c r="AX12" s="4"/>
      <c r="AY12" s="49">
        <f t="shared" si="7"/>
        <v>0</v>
      </c>
      <c r="AZ12" s="49">
        <f t="shared" si="42"/>
        <v>0</v>
      </c>
      <c r="BA12" s="18">
        <f t="shared" si="43"/>
        <v>0</v>
      </c>
      <c r="BB12" s="4"/>
      <c r="BC12" s="4"/>
      <c r="BD12" s="4"/>
      <c r="BE12" s="49">
        <f t="shared" si="8"/>
        <v>0</v>
      </c>
      <c r="BF12" s="49">
        <f t="shared" si="44"/>
        <v>0</v>
      </c>
      <c r="BG12" s="18">
        <f t="shared" si="45"/>
        <v>0</v>
      </c>
      <c r="BH12" s="4"/>
      <c r="BI12" s="4"/>
      <c r="BJ12" s="4"/>
      <c r="BK12" s="49">
        <f t="shared" si="9"/>
        <v>0</v>
      </c>
      <c r="BL12" s="49">
        <f t="shared" si="46"/>
        <v>0</v>
      </c>
      <c r="BM12" s="18">
        <f t="shared" si="47"/>
        <v>0</v>
      </c>
      <c r="BN12" s="4"/>
      <c r="BO12" s="4"/>
      <c r="BP12" s="4"/>
      <c r="BQ12" s="49">
        <f t="shared" si="10"/>
        <v>0</v>
      </c>
      <c r="BR12" s="49">
        <f t="shared" si="48"/>
        <v>0</v>
      </c>
      <c r="BS12" s="18">
        <f t="shared" si="49"/>
        <v>0</v>
      </c>
      <c r="BT12" s="55">
        <f t="shared" si="11"/>
        <v>0</v>
      </c>
      <c r="BU12" s="55">
        <f t="shared" si="12"/>
        <v>0</v>
      </c>
      <c r="BV12" s="55">
        <f t="shared" si="13"/>
        <v>0</v>
      </c>
      <c r="BW12" s="55">
        <f t="shared" si="50"/>
        <v>0</v>
      </c>
      <c r="BX12" s="55">
        <f t="shared" si="14"/>
        <v>0</v>
      </c>
      <c r="BY12" s="55">
        <f t="shared" si="15"/>
        <v>0</v>
      </c>
      <c r="BZ12" s="55">
        <f t="shared" si="16"/>
        <v>0</v>
      </c>
      <c r="CA12" s="38">
        <f t="shared" si="17"/>
        <v>0</v>
      </c>
      <c r="CB12" s="38">
        <f t="shared" si="18"/>
        <v>0</v>
      </c>
      <c r="CC12" s="38">
        <f t="shared" si="19"/>
        <v>0</v>
      </c>
      <c r="CD12" s="38">
        <f t="shared" si="20"/>
        <v>0</v>
      </c>
      <c r="CE12" s="38">
        <f t="shared" si="21"/>
        <v>0</v>
      </c>
      <c r="CF12" s="38">
        <f t="shared" si="22"/>
        <v>0</v>
      </c>
      <c r="CG12" s="38">
        <f t="shared" si="23"/>
        <v>0</v>
      </c>
      <c r="CH12" s="38">
        <f t="shared" si="24"/>
        <v>0</v>
      </c>
      <c r="CI12" s="38">
        <f t="shared" si="25"/>
        <v>0</v>
      </c>
      <c r="CJ12" s="38">
        <f t="shared" si="26"/>
        <v>0</v>
      </c>
      <c r="CK12" s="38">
        <f t="shared" si="27"/>
        <v>0</v>
      </c>
      <c r="CL12" s="43">
        <f t="shared" si="51"/>
        <v>11</v>
      </c>
    </row>
    <row r="13" spans="1:90" ht="21" customHeight="1" x14ac:dyDescent="0.2">
      <c r="A13" s="14" t="s">
        <v>10</v>
      </c>
      <c r="B13" s="15" t="s">
        <v>2</v>
      </c>
      <c r="C13" s="4"/>
      <c r="D13" s="4"/>
      <c r="E13" s="4"/>
      <c r="F13" s="4"/>
      <c r="G13" s="4"/>
      <c r="H13" s="4"/>
      <c r="I13" s="18">
        <f t="shared" si="0"/>
        <v>0</v>
      </c>
      <c r="J13" s="18">
        <f t="shared" si="28"/>
        <v>0</v>
      </c>
      <c r="K13" s="18">
        <f t="shared" si="29"/>
        <v>0</v>
      </c>
      <c r="L13" s="4"/>
      <c r="M13" s="4"/>
      <c r="N13" s="4"/>
      <c r="O13" s="18">
        <f t="shared" si="1"/>
        <v>0</v>
      </c>
      <c r="P13" s="18">
        <f t="shared" si="30"/>
        <v>0</v>
      </c>
      <c r="Q13" s="49">
        <f t="shared" si="31"/>
        <v>0</v>
      </c>
      <c r="R13" s="4"/>
      <c r="S13" s="4"/>
      <c r="T13" s="4"/>
      <c r="U13" s="49">
        <f t="shared" si="2"/>
        <v>0</v>
      </c>
      <c r="V13" s="49">
        <f t="shared" si="32"/>
        <v>0</v>
      </c>
      <c r="W13" s="18">
        <f t="shared" si="33"/>
        <v>0</v>
      </c>
      <c r="X13" s="4"/>
      <c r="Y13" s="4"/>
      <c r="Z13" s="4"/>
      <c r="AA13" s="49">
        <f t="shared" si="3"/>
        <v>0</v>
      </c>
      <c r="AB13" s="49">
        <f t="shared" si="34"/>
        <v>0</v>
      </c>
      <c r="AC13" s="18">
        <f t="shared" si="35"/>
        <v>0</v>
      </c>
      <c r="AD13" s="4"/>
      <c r="AE13" s="4"/>
      <c r="AF13" s="4"/>
      <c r="AG13" s="49">
        <f t="shared" si="4"/>
        <v>0</v>
      </c>
      <c r="AH13" s="49">
        <f t="shared" si="36"/>
        <v>0</v>
      </c>
      <c r="AI13" s="18">
        <f t="shared" si="37"/>
        <v>0</v>
      </c>
      <c r="AJ13" s="4"/>
      <c r="AK13" s="4"/>
      <c r="AL13" s="4"/>
      <c r="AM13" s="49">
        <f t="shared" si="5"/>
        <v>0</v>
      </c>
      <c r="AN13" s="49">
        <f t="shared" si="38"/>
        <v>0</v>
      </c>
      <c r="AO13" s="18">
        <f t="shared" si="39"/>
        <v>0</v>
      </c>
      <c r="AP13" s="4"/>
      <c r="AQ13" s="4"/>
      <c r="AR13" s="4"/>
      <c r="AS13" s="49">
        <f t="shared" si="6"/>
        <v>0</v>
      </c>
      <c r="AT13" s="49">
        <f t="shared" si="40"/>
        <v>0</v>
      </c>
      <c r="AU13" s="18">
        <f t="shared" si="41"/>
        <v>0</v>
      </c>
      <c r="AV13" s="4"/>
      <c r="AW13" s="4"/>
      <c r="AX13" s="4"/>
      <c r="AY13" s="49">
        <f t="shared" si="7"/>
        <v>0</v>
      </c>
      <c r="AZ13" s="49">
        <f t="shared" si="42"/>
        <v>0</v>
      </c>
      <c r="BA13" s="18">
        <f t="shared" si="43"/>
        <v>0</v>
      </c>
      <c r="BB13" s="4"/>
      <c r="BC13" s="4"/>
      <c r="BD13" s="4"/>
      <c r="BE13" s="49">
        <f t="shared" si="8"/>
        <v>0</v>
      </c>
      <c r="BF13" s="49">
        <f t="shared" si="44"/>
        <v>0</v>
      </c>
      <c r="BG13" s="18">
        <f t="shared" si="45"/>
        <v>0</v>
      </c>
      <c r="BH13" s="4"/>
      <c r="BI13" s="4"/>
      <c r="BJ13" s="4"/>
      <c r="BK13" s="49">
        <f t="shared" si="9"/>
        <v>0</v>
      </c>
      <c r="BL13" s="49">
        <f t="shared" si="46"/>
        <v>0</v>
      </c>
      <c r="BM13" s="18">
        <f t="shared" si="47"/>
        <v>0</v>
      </c>
      <c r="BN13" s="4"/>
      <c r="BO13" s="4"/>
      <c r="BP13" s="4"/>
      <c r="BQ13" s="49">
        <f t="shared" si="10"/>
        <v>0</v>
      </c>
      <c r="BR13" s="49">
        <f t="shared" si="48"/>
        <v>0</v>
      </c>
      <c r="BS13" s="18">
        <f t="shared" si="49"/>
        <v>0</v>
      </c>
      <c r="BT13" s="55">
        <f t="shared" si="11"/>
        <v>0</v>
      </c>
      <c r="BU13" s="55">
        <f t="shared" si="12"/>
        <v>0</v>
      </c>
      <c r="BV13" s="55">
        <f t="shared" si="13"/>
        <v>0</v>
      </c>
      <c r="BW13" s="55">
        <f t="shared" si="50"/>
        <v>0</v>
      </c>
      <c r="BX13" s="55">
        <f t="shared" si="14"/>
        <v>0</v>
      </c>
      <c r="BY13" s="55">
        <f t="shared" si="15"/>
        <v>0</v>
      </c>
      <c r="BZ13" s="55">
        <f t="shared" si="16"/>
        <v>0</v>
      </c>
      <c r="CA13" s="38">
        <f t="shared" si="17"/>
        <v>0</v>
      </c>
      <c r="CB13" s="38">
        <f t="shared" si="18"/>
        <v>0</v>
      </c>
      <c r="CC13" s="38">
        <f t="shared" si="19"/>
        <v>0</v>
      </c>
      <c r="CD13" s="38">
        <f t="shared" si="20"/>
        <v>0</v>
      </c>
      <c r="CE13" s="38">
        <f t="shared" si="21"/>
        <v>0</v>
      </c>
      <c r="CF13" s="38">
        <f t="shared" si="22"/>
        <v>0</v>
      </c>
      <c r="CG13" s="38">
        <f t="shared" si="23"/>
        <v>0</v>
      </c>
      <c r="CH13" s="38">
        <f t="shared" si="24"/>
        <v>0</v>
      </c>
      <c r="CI13" s="38">
        <f t="shared" si="25"/>
        <v>0</v>
      </c>
      <c r="CJ13" s="38">
        <f t="shared" si="26"/>
        <v>0</v>
      </c>
      <c r="CK13" s="38">
        <f t="shared" si="27"/>
        <v>0</v>
      </c>
      <c r="CL13" s="43">
        <f t="shared" si="51"/>
        <v>11</v>
      </c>
    </row>
    <row r="14" spans="1:90" ht="21" customHeight="1" x14ac:dyDescent="0.2">
      <c r="A14" s="13" t="s">
        <v>13</v>
      </c>
      <c r="B14" s="15" t="s">
        <v>3</v>
      </c>
      <c r="C14" s="4"/>
      <c r="D14" s="4"/>
      <c r="E14" s="4"/>
      <c r="F14" s="4"/>
      <c r="G14" s="4"/>
      <c r="H14" s="4"/>
      <c r="I14" s="18">
        <f t="shared" si="0"/>
        <v>0</v>
      </c>
      <c r="J14" s="18">
        <f t="shared" si="28"/>
        <v>0</v>
      </c>
      <c r="K14" s="18">
        <f t="shared" si="29"/>
        <v>0</v>
      </c>
      <c r="L14" s="4"/>
      <c r="M14" s="4"/>
      <c r="N14" s="4"/>
      <c r="O14" s="18">
        <f t="shared" si="1"/>
        <v>0</v>
      </c>
      <c r="P14" s="18">
        <f t="shared" si="30"/>
        <v>0</v>
      </c>
      <c r="Q14" s="49">
        <f t="shared" si="31"/>
        <v>0</v>
      </c>
      <c r="R14" s="4"/>
      <c r="S14" s="4"/>
      <c r="T14" s="4"/>
      <c r="U14" s="49">
        <f t="shared" si="2"/>
        <v>0</v>
      </c>
      <c r="V14" s="49">
        <f t="shared" si="32"/>
        <v>0</v>
      </c>
      <c r="W14" s="18">
        <f t="shared" si="33"/>
        <v>0</v>
      </c>
      <c r="X14" s="4"/>
      <c r="Y14" s="4"/>
      <c r="Z14" s="4"/>
      <c r="AA14" s="49">
        <f t="shared" si="3"/>
        <v>0</v>
      </c>
      <c r="AB14" s="49">
        <f t="shared" si="34"/>
        <v>0</v>
      </c>
      <c r="AC14" s="18">
        <f t="shared" si="35"/>
        <v>0</v>
      </c>
      <c r="AD14" s="4"/>
      <c r="AE14" s="4"/>
      <c r="AF14" s="4"/>
      <c r="AG14" s="49">
        <f t="shared" si="4"/>
        <v>0</v>
      </c>
      <c r="AH14" s="49">
        <f t="shared" si="36"/>
        <v>0</v>
      </c>
      <c r="AI14" s="18">
        <f t="shared" si="37"/>
        <v>0</v>
      </c>
      <c r="AJ14" s="4"/>
      <c r="AK14" s="4"/>
      <c r="AL14" s="4"/>
      <c r="AM14" s="49">
        <f t="shared" si="5"/>
        <v>0</v>
      </c>
      <c r="AN14" s="49">
        <f t="shared" si="38"/>
        <v>0</v>
      </c>
      <c r="AO14" s="18">
        <f t="shared" si="39"/>
        <v>0</v>
      </c>
      <c r="AP14" s="4"/>
      <c r="AQ14" s="4"/>
      <c r="AR14" s="4"/>
      <c r="AS14" s="49">
        <f t="shared" si="6"/>
        <v>0</v>
      </c>
      <c r="AT14" s="49">
        <f t="shared" si="40"/>
        <v>0</v>
      </c>
      <c r="AU14" s="18">
        <f t="shared" si="41"/>
        <v>0</v>
      </c>
      <c r="AV14" s="4"/>
      <c r="AW14" s="4"/>
      <c r="AX14" s="4"/>
      <c r="AY14" s="49">
        <f t="shared" si="7"/>
        <v>0</v>
      </c>
      <c r="AZ14" s="49">
        <f t="shared" si="42"/>
        <v>0</v>
      </c>
      <c r="BA14" s="18">
        <f t="shared" si="43"/>
        <v>0</v>
      </c>
      <c r="BB14" s="4"/>
      <c r="BC14" s="4"/>
      <c r="BD14" s="4"/>
      <c r="BE14" s="49">
        <f t="shared" si="8"/>
        <v>0</v>
      </c>
      <c r="BF14" s="49">
        <f t="shared" si="44"/>
        <v>0</v>
      </c>
      <c r="BG14" s="18">
        <f t="shared" si="45"/>
        <v>0</v>
      </c>
      <c r="BH14" s="4"/>
      <c r="BI14" s="4"/>
      <c r="BJ14" s="4"/>
      <c r="BK14" s="49">
        <f t="shared" si="9"/>
        <v>0</v>
      </c>
      <c r="BL14" s="49">
        <f t="shared" si="46"/>
        <v>0</v>
      </c>
      <c r="BM14" s="18">
        <f t="shared" si="47"/>
        <v>0</v>
      </c>
      <c r="BN14" s="4"/>
      <c r="BO14" s="4"/>
      <c r="BP14" s="4"/>
      <c r="BQ14" s="49">
        <f t="shared" si="10"/>
        <v>0</v>
      </c>
      <c r="BR14" s="49">
        <f t="shared" si="48"/>
        <v>0</v>
      </c>
      <c r="BS14" s="18">
        <f t="shared" si="49"/>
        <v>0</v>
      </c>
      <c r="BT14" s="55">
        <f t="shared" si="11"/>
        <v>0</v>
      </c>
      <c r="BU14" s="55">
        <f t="shared" si="12"/>
        <v>0</v>
      </c>
      <c r="BV14" s="55">
        <f t="shared" si="13"/>
        <v>0</v>
      </c>
      <c r="BW14" s="55">
        <f t="shared" si="50"/>
        <v>0</v>
      </c>
      <c r="BX14" s="55">
        <f t="shared" si="14"/>
        <v>0</v>
      </c>
      <c r="BY14" s="55">
        <f t="shared" si="15"/>
        <v>0</v>
      </c>
      <c r="BZ14" s="55">
        <f t="shared" si="16"/>
        <v>0</v>
      </c>
      <c r="CA14" s="38">
        <f t="shared" si="17"/>
        <v>0</v>
      </c>
      <c r="CB14" s="38">
        <f t="shared" si="18"/>
        <v>0</v>
      </c>
      <c r="CC14" s="38">
        <f t="shared" si="19"/>
        <v>0</v>
      </c>
      <c r="CD14" s="38">
        <f t="shared" si="20"/>
        <v>0</v>
      </c>
      <c r="CE14" s="38">
        <f t="shared" si="21"/>
        <v>0</v>
      </c>
      <c r="CF14" s="38">
        <f t="shared" si="22"/>
        <v>0</v>
      </c>
      <c r="CG14" s="38">
        <f t="shared" si="23"/>
        <v>0</v>
      </c>
      <c r="CH14" s="38">
        <f t="shared" si="24"/>
        <v>0</v>
      </c>
      <c r="CI14" s="38">
        <f t="shared" si="25"/>
        <v>0</v>
      </c>
      <c r="CJ14" s="38">
        <f t="shared" si="26"/>
        <v>0</v>
      </c>
      <c r="CK14" s="38">
        <f t="shared" si="27"/>
        <v>0</v>
      </c>
      <c r="CL14" s="43">
        <f t="shared" si="51"/>
        <v>11</v>
      </c>
    </row>
    <row r="15" spans="1:90" ht="21" customHeight="1" x14ac:dyDescent="0.2">
      <c r="A15" s="12" t="s">
        <v>12</v>
      </c>
      <c r="B15" s="15" t="s">
        <v>2</v>
      </c>
      <c r="C15" s="4"/>
      <c r="D15" s="4"/>
      <c r="E15" s="4"/>
      <c r="F15" s="4"/>
      <c r="G15" s="4"/>
      <c r="H15" s="4"/>
      <c r="I15" s="18">
        <f t="shared" si="0"/>
        <v>0</v>
      </c>
      <c r="J15" s="18">
        <f t="shared" si="28"/>
        <v>0</v>
      </c>
      <c r="K15" s="18">
        <f t="shared" si="29"/>
        <v>0</v>
      </c>
      <c r="L15" s="4"/>
      <c r="M15" s="4"/>
      <c r="N15" s="4"/>
      <c r="O15" s="18">
        <f t="shared" si="1"/>
        <v>0</v>
      </c>
      <c r="P15" s="18">
        <f t="shared" si="30"/>
        <v>0</v>
      </c>
      <c r="Q15" s="49">
        <f t="shared" si="31"/>
        <v>0</v>
      </c>
      <c r="R15" s="4"/>
      <c r="S15" s="4"/>
      <c r="T15" s="4"/>
      <c r="U15" s="49">
        <f t="shared" si="2"/>
        <v>0</v>
      </c>
      <c r="V15" s="49">
        <f t="shared" si="32"/>
        <v>0</v>
      </c>
      <c r="W15" s="18">
        <f t="shared" si="33"/>
        <v>0</v>
      </c>
      <c r="X15" s="4"/>
      <c r="Y15" s="4"/>
      <c r="Z15" s="4"/>
      <c r="AA15" s="49">
        <f t="shared" si="3"/>
        <v>0</v>
      </c>
      <c r="AB15" s="49">
        <f t="shared" si="34"/>
        <v>0</v>
      </c>
      <c r="AC15" s="18">
        <f t="shared" si="35"/>
        <v>0</v>
      </c>
      <c r="AD15" s="4"/>
      <c r="AE15" s="4"/>
      <c r="AF15" s="4"/>
      <c r="AG15" s="49">
        <f t="shared" si="4"/>
        <v>0</v>
      </c>
      <c r="AH15" s="49">
        <f t="shared" si="36"/>
        <v>0</v>
      </c>
      <c r="AI15" s="18">
        <f t="shared" si="37"/>
        <v>0</v>
      </c>
      <c r="AJ15" s="4"/>
      <c r="AK15" s="4"/>
      <c r="AL15" s="4"/>
      <c r="AM15" s="49">
        <f t="shared" si="5"/>
        <v>0</v>
      </c>
      <c r="AN15" s="49">
        <f t="shared" si="38"/>
        <v>0</v>
      </c>
      <c r="AO15" s="18">
        <f t="shared" si="39"/>
        <v>0</v>
      </c>
      <c r="AP15" s="4"/>
      <c r="AQ15" s="4"/>
      <c r="AR15" s="4"/>
      <c r="AS15" s="49">
        <f t="shared" si="6"/>
        <v>0</v>
      </c>
      <c r="AT15" s="49">
        <f t="shared" si="40"/>
        <v>0</v>
      </c>
      <c r="AU15" s="18">
        <f t="shared" si="41"/>
        <v>0</v>
      </c>
      <c r="AV15" s="4"/>
      <c r="AW15" s="4"/>
      <c r="AX15" s="4"/>
      <c r="AY15" s="49">
        <f t="shared" si="7"/>
        <v>0</v>
      </c>
      <c r="AZ15" s="49">
        <f t="shared" si="42"/>
        <v>0</v>
      </c>
      <c r="BA15" s="18">
        <f t="shared" si="43"/>
        <v>0</v>
      </c>
      <c r="BB15" s="4"/>
      <c r="BC15" s="4"/>
      <c r="BD15" s="4"/>
      <c r="BE15" s="49">
        <f t="shared" si="8"/>
        <v>0</v>
      </c>
      <c r="BF15" s="49">
        <f t="shared" si="44"/>
        <v>0</v>
      </c>
      <c r="BG15" s="18">
        <f t="shared" si="45"/>
        <v>0</v>
      </c>
      <c r="BH15" s="4"/>
      <c r="BI15" s="4"/>
      <c r="BJ15" s="4"/>
      <c r="BK15" s="49">
        <f t="shared" si="9"/>
        <v>0</v>
      </c>
      <c r="BL15" s="49">
        <f t="shared" si="46"/>
        <v>0</v>
      </c>
      <c r="BM15" s="18">
        <f t="shared" si="47"/>
        <v>0</v>
      </c>
      <c r="BN15" s="4"/>
      <c r="BO15" s="4"/>
      <c r="BP15" s="4"/>
      <c r="BQ15" s="49">
        <f t="shared" si="10"/>
        <v>0</v>
      </c>
      <c r="BR15" s="49">
        <f t="shared" si="48"/>
        <v>0</v>
      </c>
      <c r="BS15" s="18">
        <f t="shared" si="49"/>
        <v>0</v>
      </c>
      <c r="BT15" s="55">
        <f t="shared" si="11"/>
        <v>0</v>
      </c>
      <c r="BU15" s="55">
        <f t="shared" si="12"/>
        <v>0</v>
      </c>
      <c r="BV15" s="55">
        <f t="shared" si="13"/>
        <v>0</v>
      </c>
      <c r="BW15" s="55">
        <f t="shared" si="50"/>
        <v>0</v>
      </c>
      <c r="BX15" s="55">
        <f t="shared" si="14"/>
        <v>0</v>
      </c>
      <c r="BY15" s="55">
        <f t="shared" si="15"/>
        <v>0</v>
      </c>
      <c r="BZ15" s="55">
        <f t="shared" si="16"/>
        <v>0</v>
      </c>
      <c r="CA15" s="38">
        <f t="shared" si="17"/>
        <v>0</v>
      </c>
      <c r="CB15" s="38">
        <f t="shared" si="18"/>
        <v>0</v>
      </c>
      <c r="CC15" s="38">
        <f t="shared" si="19"/>
        <v>0</v>
      </c>
      <c r="CD15" s="38">
        <f t="shared" si="20"/>
        <v>0</v>
      </c>
      <c r="CE15" s="38">
        <f t="shared" si="21"/>
        <v>0</v>
      </c>
      <c r="CF15" s="38">
        <f t="shared" si="22"/>
        <v>0</v>
      </c>
      <c r="CG15" s="38">
        <f t="shared" si="23"/>
        <v>0</v>
      </c>
      <c r="CH15" s="38">
        <f t="shared" si="24"/>
        <v>0</v>
      </c>
      <c r="CI15" s="38">
        <f t="shared" si="25"/>
        <v>0</v>
      </c>
      <c r="CJ15" s="38">
        <f t="shared" si="26"/>
        <v>0</v>
      </c>
      <c r="CK15" s="38">
        <f t="shared" si="27"/>
        <v>0</v>
      </c>
      <c r="CL15" s="43">
        <f t="shared" si="51"/>
        <v>11</v>
      </c>
    </row>
    <row r="16" spans="1:90" ht="21" customHeight="1" x14ac:dyDescent="0.2">
      <c r="A16" s="13" t="s">
        <v>15</v>
      </c>
      <c r="B16" s="15" t="s">
        <v>3</v>
      </c>
      <c r="C16" s="4"/>
      <c r="D16" s="4"/>
      <c r="E16" s="4"/>
      <c r="F16" s="4"/>
      <c r="G16" s="4"/>
      <c r="H16" s="4"/>
      <c r="I16" s="18">
        <f t="shared" si="0"/>
        <v>0</v>
      </c>
      <c r="J16" s="18">
        <f t="shared" si="28"/>
        <v>0</v>
      </c>
      <c r="K16" s="18">
        <f t="shared" si="29"/>
        <v>0</v>
      </c>
      <c r="L16" s="4"/>
      <c r="M16" s="4"/>
      <c r="N16" s="4"/>
      <c r="O16" s="18">
        <f t="shared" si="1"/>
        <v>0</v>
      </c>
      <c r="P16" s="18">
        <f t="shared" si="30"/>
        <v>0</v>
      </c>
      <c r="Q16" s="49">
        <f t="shared" si="31"/>
        <v>0</v>
      </c>
      <c r="R16" s="4"/>
      <c r="S16" s="4"/>
      <c r="T16" s="4"/>
      <c r="U16" s="49">
        <f t="shared" si="2"/>
        <v>0</v>
      </c>
      <c r="V16" s="49">
        <f t="shared" si="32"/>
        <v>0</v>
      </c>
      <c r="W16" s="18">
        <f t="shared" si="33"/>
        <v>0</v>
      </c>
      <c r="X16" s="4"/>
      <c r="Y16" s="4"/>
      <c r="Z16" s="4"/>
      <c r="AA16" s="49">
        <f t="shared" si="3"/>
        <v>0</v>
      </c>
      <c r="AB16" s="49">
        <f t="shared" si="34"/>
        <v>0</v>
      </c>
      <c r="AC16" s="18">
        <f t="shared" si="35"/>
        <v>0</v>
      </c>
      <c r="AD16" s="4"/>
      <c r="AE16" s="4"/>
      <c r="AF16" s="4"/>
      <c r="AG16" s="49">
        <f t="shared" si="4"/>
        <v>0</v>
      </c>
      <c r="AH16" s="49">
        <f t="shared" si="36"/>
        <v>0</v>
      </c>
      <c r="AI16" s="18">
        <f t="shared" si="37"/>
        <v>0</v>
      </c>
      <c r="AJ16" s="4"/>
      <c r="AK16" s="4"/>
      <c r="AL16" s="4"/>
      <c r="AM16" s="49">
        <f t="shared" si="5"/>
        <v>0</v>
      </c>
      <c r="AN16" s="49">
        <f t="shared" si="38"/>
        <v>0</v>
      </c>
      <c r="AO16" s="18">
        <f t="shared" si="39"/>
        <v>0</v>
      </c>
      <c r="AP16" s="4"/>
      <c r="AQ16" s="4"/>
      <c r="AR16" s="4"/>
      <c r="AS16" s="49">
        <f t="shared" si="6"/>
        <v>0</v>
      </c>
      <c r="AT16" s="49">
        <f t="shared" si="40"/>
        <v>0</v>
      </c>
      <c r="AU16" s="18">
        <f t="shared" si="41"/>
        <v>0</v>
      </c>
      <c r="AV16" s="4"/>
      <c r="AW16" s="4"/>
      <c r="AX16" s="4"/>
      <c r="AY16" s="49">
        <f t="shared" si="7"/>
        <v>0</v>
      </c>
      <c r="AZ16" s="49">
        <f t="shared" si="42"/>
        <v>0</v>
      </c>
      <c r="BA16" s="18">
        <f t="shared" si="43"/>
        <v>0</v>
      </c>
      <c r="BB16" s="4"/>
      <c r="BC16" s="4"/>
      <c r="BD16" s="4"/>
      <c r="BE16" s="49">
        <f t="shared" si="8"/>
        <v>0</v>
      </c>
      <c r="BF16" s="49">
        <f t="shared" si="44"/>
        <v>0</v>
      </c>
      <c r="BG16" s="18">
        <f t="shared" si="45"/>
        <v>0</v>
      </c>
      <c r="BH16" s="4"/>
      <c r="BI16" s="4"/>
      <c r="BJ16" s="4"/>
      <c r="BK16" s="49">
        <f t="shared" si="9"/>
        <v>0</v>
      </c>
      <c r="BL16" s="49">
        <f t="shared" si="46"/>
        <v>0</v>
      </c>
      <c r="BM16" s="18">
        <f t="shared" si="47"/>
        <v>0</v>
      </c>
      <c r="BN16" s="4"/>
      <c r="BO16" s="4"/>
      <c r="BP16" s="4"/>
      <c r="BQ16" s="49">
        <f t="shared" si="10"/>
        <v>0</v>
      </c>
      <c r="BR16" s="49">
        <f t="shared" si="48"/>
        <v>0</v>
      </c>
      <c r="BS16" s="18">
        <f t="shared" si="49"/>
        <v>0</v>
      </c>
      <c r="BT16" s="55">
        <f t="shared" si="11"/>
        <v>0</v>
      </c>
      <c r="BU16" s="55">
        <f t="shared" si="12"/>
        <v>0</v>
      </c>
      <c r="BV16" s="55">
        <f t="shared" si="13"/>
        <v>0</v>
      </c>
      <c r="BW16" s="55">
        <f t="shared" si="50"/>
        <v>0</v>
      </c>
      <c r="BX16" s="55">
        <f t="shared" si="14"/>
        <v>0</v>
      </c>
      <c r="BY16" s="55">
        <f t="shared" si="15"/>
        <v>0</v>
      </c>
      <c r="BZ16" s="55">
        <f t="shared" si="16"/>
        <v>0</v>
      </c>
      <c r="CA16" s="38">
        <f t="shared" si="17"/>
        <v>0</v>
      </c>
      <c r="CB16" s="38">
        <f t="shared" si="18"/>
        <v>0</v>
      </c>
      <c r="CC16" s="38">
        <f t="shared" si="19"/>
        <v>0</v>
      </c>
      <c r="CD16" s="38">
        <f t="shared" si="20"/>
        <v>0</v>
      </c>
      <c r="CE16" s="38">
        <f t="shared" si="21"/>
        <v>0</v>
      </c>
      <c r="CF16" s="38">
        <f t="shared" si="22"/>
        <v>0</v>
      </c>
      <c r="CG16" s="38">
        <f t="shared" si="23"/>
        <v>0</v>
      </c>
      <c r="CH16" s="38">
        <f t="shared" si="24"/>
        <v>0</v>
      </c>
      <c r="CI16" s="38">
        <f t="shared" si="25"/>
        <v>0</v>
      </c>
      <c r="CJ16" s="38">
        <f t="shared" si="26"/>
        <v>0</v>
      </c>
      <c r="CK16" s="38">
        <f t="shared" si="27"/>
        <v>0</v>
      </c>
      <c r="CL16" s="43">
        <f t="shared" si="51"/>
        <v>11</v>
      </c>
    </row>
    <row r="17" spans="1:90" ht="21" customHeight="1" x14ac:dyDescent="0.2">
      <c r="A17" s="12" t="s">
        <v>14</v>
      </c>
      <c r="B17" s="15" t="s">
        <v>2</v>
      </c>
      <c r="C17" s="4"/>
      <c r="D17" s="4"/>
      <c r="E17" s="4"/>
      <c r="F17" s="4"/>
      <c r="G17" s="4"/>
      <c r="H17" s="4"/>
      <c r="I17" s="18">
        <f t="shared" si="0"/>
        <v>0</v>
      </c>
      <c r="J17" s="18">
        <f t="shared" si="28"/>
        <v>0</v>
      </c>
      <c r="K17" s="18">
        <f t="shared" si="29"/>
        <v>0</v>
      </c>
      <c r="L17" s="4"/>
      <c r="M17" s="4"/>
      <c r="N17" s="4"/>
      <c r="O17" s="18">
        <f t="shared" si="1"/>
        <v>0</v>
      </c>
      <c r="P17" s="18">
        <f t="shared" si="30"/>
        <v>0</v>
      </c>
      <c r="Q17" s="49">
        <f t="shared" si="31"/>
        <v>0</v>
      </c>
      <c r="R17" s="4"/>
      <c r="S17" s="4"/>
      <c r="T17" s="4"/>
      <c r="U17" s="49">
        <f t="shared" si="2"/>
        <v>0</v>
      </c>
      <c r="V17" s="49">
        <f t="shared" si="32"/>
        <v>0</v>
      </c>
      <c r="W17" s="18">
        <f t="shared" si="33"/>
        <v>0</v>
      </c>
      <c r="X17" s="4"/>
      <c r="Y17" s="4"/>
      <c r="Z17" s="4"/>
      <c r="AA17" s="49">
        <f t="shared" si="3"/>
        <v>0</v>
      </c>
      <c r="AB17" s="49">
        <f t="shared" si="34"/>
        <v>0</v>
      </c>
      <c r="AC17" s="18">
        <f t="shared" si="35"/>
        <v>0</v>
      </c>
      <c r="AD17" s="4"/>
      <c r="AE17" s="4"/>
      <c r="AF17" s="4"/>
      <c r="AG17" s="49">
        <f t="shared" si="4"/>
        <v>0</v>
      </c>
      <c r="AH17" s="49">
        <f t="shared" si="36"/>
        <v>0</v>
      </c>
      <c r="AI17" s="18">
        <f t="shared" si="37"/>
        <v>0</v>
      </c>
      <c r="AJ17" s="4"/>
      <c r="AK17" s="4"/>
      <c r="AL17" s="4"/>
      <c r="AM17" s="49">
        <f t="shared" si="5"/>
        <v>0</v>
      </c>
      <c r="AN17" s="49">
        <f t="shared" si="38"/>
        <v>0</v>
      </c>
      <c r="AO17" s="18">
        <f t="shared" si="39"/>
        <v>0</v>
      </c>
      <c r="AP17" s="4"/>
      <c r="AQ17" s="4"/>
      <c r="AR17" s="4"/>
      <c r="AS17" s="49">
        <f t="shared" si="6"/>
        <v>0</v>
      </c>
      <c r="AT17" s="49">
        <f t="shared" si="40"/>
        <v>0</v>
      </c>
      <c r="AU17" s="18">
        <f t="shared" si="41"/>
        <v>0</v>
      </c>
      <c r="AV17" s="4"/>
      <c r="AW17" s="4"/>
      <c r="AX17" s="4"/>
      <c r="AY17" s="49">
        <f t="shared" si="7"/>
        <v>0</v>
      </c>
      <c r="AZ17" s="49">
        <f t="shared" si="42"/>
        <v>0</v>
      </c>
      <c r="BA17" s="18">
        <f t="shared" si="43"/>
        <v>0</v>
      </c>
      <c r="BB17" s="4"/>
      <c r="BC17" s="4"/>
      <c r="BD17" s="4"/>
      <c r="BE17" s="49">
        <f t="shared" si="8"/>
        <v>0</v>
      </c>
      <c r="BF17" s="49">
        <f t="shared" si="44"/>
        <v>0</v>
      </c>
      <c r="BG17" s="18">
        <f t="shared" si="45"/>
        <v>0</v>
      </c>
      <c r="BH17" s="4"/>
      <c r="BI17" s="4"/>
      <c r="BJ17" s="4"/>
      <c r="BK17" s="49">
        <f t="shared" si="9"/>
        <v>0</v>
      </c>
      <c r="BL17" s="49">
        <f t="shared" si="46"/>
        <v>0</v>
      </c>
      <c r="BM17" s="18">
        <f t="shared" si="47"/>
        <v>0</v>
      </c>
      <c r="BN17" s="4"/>
      <c r="BO17" s="4"/>
      <c r="BP17" s="4"/>
      <c r="BQ17" s="49">
        <f t="shared" si="10"/>
        <v>0</v>
      </c>
      <c r="BR17" s="49">
        <f t="shared" si="48"/>
        <v>0</v>
      </c>
      <c r="BS17" s="18">
        <f t="shared" si="49"/>
        <v>0</v>
      </c>
      <c r="BT17" s="55">
        <f t="shared" si="11"/>
        <v>0</v>
      </c>
      <c r="BU17" s="55">
        <f t="shared" si="12"/>
        <v>0</v>
      </c>
      <c r="BV17" s="55">
        <f t="shared" si="13"/>
        <v>0</v>
      </c>
      <c r="BW17" s="55">
        <f t="shared" si="50"/>
        <v>0</v>
      </c>
      <c r="BX17" s="55">
        <f t="shared" si="14"/>
        <v>0</v>
      </c>
      <c r="BY17" s="55">
        <f t="shared" si="15"/>
        <v>0</v>
      </c>
      <c r="BZ17" s="55">
        <f t="shared" si="16"/>
        <v>0</v>
      </c>
      <c r="CA17" s="38">
        <f t="shared" si="17"/>
        <v>0</v>
      </c>
      <c r="CB17" s="38">
        <f t="shared" si="18"/>
        <v>0</v>
      </c>
      <c r="CC17" s="38">
        <f t="shared" si="19"/>
        <v>0</v>
      </c>
      <c r="CD17" s="38">
        <f t="shared" si="20"/>
        <v>0</v>
      </c>
      <c r="CE17" s="38">
        <f t="shared" si="21"/>
        <v>0</v>
      </c>
      <c r="CF17" s="38">
        <f t="shared" si="22"/>
        <v>0</v>
      </c>
      <c r="CG17" s="38">
        <f t="shared" si="23"/>
        <v>0</v>
      </c>
      <c r="CH17" s="38">
        <f t="shared" si="24"/>
        <v>0</v>
      </c>
      <c r="CI17" s="38">
        <f t="shared" si="25"/>
        <v>0</v>
      </c>
      <c r="CJ17" s="38">
        <f t="shared" si="26"/>
        <v>0</v>
      </c>
      <c r="CK17" s="38">
        <f t="shared" si="27"/>
        <v>0</v>
      </c>
      <c r="CL17" s="43">
        <f t="shared" si="51"/>
        <v>11</v>
      </c>
    </row>
    <row r="18" spans="1:90" ht="21" customHeight="1" x14ac:dyDescent="0.2">
      <c r="A18" s="13" t="s">
        <v>17</v>
      </c>
      <c r="B18" s="15" t="s">
        <v>3</v>
      </c>
      <c r="C18" s="4"/>
      <c r="D18" s="4"/>
      <c r="E18" s="4"/>
      <c r="F18" s="4"/>
      <c r="G18" s="4"/>
      <c r="H18" s="4"/>
      <c r="I18" s="18">
        <f t="shared" si="0"/>
        <v>0</v>
      </c>
      <c r="J18" s="18">
        <f t="shared" si="28"/>
        <v>0</v>
      </c>
      <c r="K18" s="18">
        <f t="shared" si="29"/>
        <v>0</v>
      </c>
      <c r="L18" s="4"/>
      <c r="M18" s="4"/>
      <c r="N18" s="4"/>
      <c r="O18" s="18">
        <f t="shared" si="1"/>
        <v>0</v>
      </c>
      <c r="P18" s="18">
        <f t="shared" si="30"/>
        <v>0</v>
      </c>
      <c r="Q18" s="49">
        <f t="shared" si="31"/>
        <v>0</v>
      </c>
      <c r="R18" s="4"/>
      <c r="S18" s="4"/>
      <c r="T18" s="4"/>
      <c r="U18" s="49">
        <f t="shared" si="2"/>
        <v>0</v>
      </c>
      <c r="V18" s="49">
        <f t="shared" si="32"/>
        <v>0</v>
      </c>
      <c r="W18" s="18">
        <f t="shared" si="33"/>
        <v>0</v>
      </c>
      <c r="X18" s="4"/>
      <c r="Y18" s="4"/>
      <c r="Z18" s="4"/>
      <c r="AA18" s="49">
        <f t="shared" si="3"/>
        <v>0</v>
      </c>
      <c r="AB18" s="49">
        <f t="shared" si="34"/>
        <v>0</v>
      </c>
      <c r="AC18" s="18">
        <f t="shared" si="35"/>
        <v>0</v>
      </c>
      <c r="AD18" s="4"/>
      <c r="AE18" s="4"/>
      <c r="AF18" s="4"/>
      <c r="AG18" s="49">
        <f t="shared" si="4"/>
        <v>0</v>
      </c>
      <c r="AH18" s="49">
        <f t="shared" si="36"/>
        <v>0</v>
      </c>
      <c r="AI18" s="18">
        <f t="shared" si="37"/>
        <v>0</v>
      </c>
      <c r="AJ18" s="4"/>
      <c r="AK18" s="4"/>
      <c r="AL18" s="4"/>
      <c r="AM18" s="49">
        <f t="shared" si="5"/>
        <v>0</v>
      </c>
      <c r="AN18" s="49">
        <f t="shared" si="38"/>
        <v>0</v>
      </c>
      <c r="AO18" s="18">
        <f t="shared" si="39"/>
        <v>0</v>
      </c>
      <c r="AP18" s="4"/>
      <c r="AQ18" s="4"/>
      <c r="AR18" s="4"/>
      <c r="AS18" s="49">
        <f t="shared" si="6"/>
        <v>0</v>
      </c>
      <c r="AT18" s="49">
        <f t="shared" si="40"/>
        <v>0</v>
      </c>
      <c r="AU18" s="18">
        <f t="shared" si="41"/>
        <v>0</v>
      </c>
      <c r="AV18" s="4"/>
      <c r="AW18" s="4"/>
      <c r="AX18" s="4"/>
      <c r="AY18" s="49">
        <f t="shared" si="7"/>
        <v>0</v>
      </c>
      <c r="AZ18" s="49">
        <f t="shared" si="42"/>
        <v>0</v>
      </c>
      <c r="BA18" s="18">
        <f t="shared" si="43"/>
        <v>0</v>
      </c>
      <c r="BB18" s="4"/>
      <c r="BC18" s="4"/>
      <c r="BD18" s="4"/>
      <c r="BE18" s="49">
        <f t="shared" si="8"/>
        <v>0</v>
      </c>
      <c r="BF18" s="49">
        <f t="shared" si="44"/>
        <v>0</v>
      </c>
      <c r="BG18" s="18">
        <f t="shared" si="45"/>
        <v>0</v>
      </c>
      <c r="BH18" s="4"/>
      <c r="BI18" s="4"/>
      <c r="BJ18" s="4"/>
      <c r="BK18" s="49">
        <f t="shared" si="9"/>
        <v>0</v>
      </c>
      <c r="BL18" s="49">
        <f t="shared" si="46"/>
        <v>0</v>
      </c>
      <c r="BM18" s="18">
        <f t="shared" si="47"/>
        <v>0</v>
      </c>
      <c r="BN18" s="4"/>
      <c r="BO18" s="4"/>
      <c r="BP18" s="4"/>
      <c r="BQ18" s="49">
        <f t="shared" si="10"/>
        <v>0</v>
      </c>
      <c r="BR18" s="49">
        <f t="shared" si="48"/>
        <v>0</v>
      </c>
      <c r="BS18" s="18">
        <f t="shared" si="49"/>
        <v>0</v>
      </c>
      <c r="BT18" s="55">
        <f t="shared" si="11"/>
        <v>0</v>
      </c>
      <c r="BU18" s="55">
        <f t="shared" si="12"/>
        <v>0</v>
      </c>
      <c r="BV18" s="55">
        <f t="shared" si="13"/>
        <v>0</v>
      </c>
      <c r="BW18" s="55">
        <f t="shared" si="50"/>
        <v>0</v>
      </c>
      <c r="BX18" s="55">
        <f t="shared" si="14"/>
        <v>0</v>
      </c>
      <c r="BY18" s="55">
        <f t="shared" si="15"/>
        <v>0</v>
      </c>
      <c r="BZ18" s="55">
        <f t="shared" si="16"/>
        <v>0</v>
      </c>
      <c r="CA18" s="38">
        <f t="shared" si="17"/>
        <v>0</v>
      </c>
      <c r="CB18" s="38">
        <f t="shared" si="18"/>
        <v>0</v>
      </c>
      <c r="CC18" s="38">
        <f t="shared" si="19"/>
        <v>0</v>
      </c>
      <c r="CD18" s="38">
        <f t="shared" si="20"/>
        <v>0</v>
      </c>
      <c r="CE18" s="38">
        <f t="shared" si="21"/>
        <v>0</v>
      </c>
      <c r="CF18" s="38">
        <f t="shared" si="22"/>
        <v>0</v>
      </c>
      <c r="CG18" s="38">
        <f t="shared" si="23"/>
        <v>0</v>
      </c>
      <c r="CH18" s="38">
        <f t="shared" si="24"/>
        <v>0</v>
      </c>
      <c r="CI18" s="38">
        <f t="shared" si="25"/>
        <v>0</v>
      </c>
      <c r="CJ18" s="38">
        <f t="shared" si="26"/>
        <v>0</v>
      </c>
      <c r="CK18" s="38">
        <f t="shared" si="27"/>
        <v>0</v>
      </c>
      <c r="CL18" s="43">
        <f t="shared" si="51"/>
        <v>11</v>
      </c>
    </row>
    <row r="19" spans="1:90" ht="21" customHeight="1" x14ac:dyDescent="0.2">
      <c r="A19" s="14" t="s">
        <v>16</v>
      </c>
      <c r="B19" s="15" t="s">
        <v>2</v>
      </c>
      <c r="C19" s="4"/>
      <c r="D19" s="4"/>
      <c r="E19" s="4"/>
      <c r="F19" s="4"/>
      <c r="G19" s="4"/>
      <c r="H19" s="4"/>
      <c r="I19" s="18">
        <f t="shared" si="0"/>
        <v>0</v>
      </c>
      <c r="J19" s="18">
        <f t="shared" si="28"/>
        <v>0</v>
      </c>
      <c r="K19" s="18">
        <f t="shared" si="29"/>
        <v>0</v>
      </c>
      <c r="L19" s="4"/>
      <c r="M19" s="4"/>
      <c r="N19" s="4"/>
      <c r="O19" s="18">
        <f t="shared" si="1"/>
        <v>0</v>
      </c>
      <c r="P19" s="18">
        <f t="shared" si="30"/>
        <v>0</v>
      </c>
      <c r="Q19" s="49">
        <f t="shared" si="31"/>
        <v>0</v>
      </c>
      <c r="R19" s="4"/>
      <c r="S19" s="4"/>
      <c r="T19" s="4"/>
      <c r="U19" s="49">
        <f t="shared" si="2"/>
        <v>0</v>
      </c>
      <c r="V19" s="49">
        <f t="shared" si="32"/>
        <v>0</v>
      </c>
      <c r="W19" s="18">
        <f t="shared" si="33"/>
        <v>0</v>
      </c>
      <c r="X19" s="4"/>
      <c r="Y19" s="4"/>
      <c r="Z19" s="4"/>
      <c r="AA19" s="49">
        <f t="shared" si="3"/>
        <v>0</v>
      </c>
      <c r="AB19" s="49">
        <f t="shared" si="34"/>
        <v>0</v>
      </c>
      <c r="AC19" s="18">
        <f t="shared" si="35"/>
        <v>0</v>
      </c>
      <c r="AD19" s="4"/>
      <c r="AE19" s="4"/>
      <c r="AF19" s="4"/>
      <c r="AG19" s="49">
        <f t="shared" si="4"/>
        <v>0</v>
      </c>
      <c r="AH19" s="49">
        <f t="shared" si="36"/>
        <v>0</v>
      </c>
      <c r="AI19" s="18">
        <f t="shared" si="37"/>
        <v>0</v>
      </c>
      <c r="AJ19" s="4"/>
      <c r="AK19" s="4"/>
      <c r="AL19" s="4"/>
      <c r="AM19" s="49">
        <f t="shared" si="5"/>
        <v>0</v>
      </c>
      <c r="AN19" s="49">
        <f t="shared" si="38"/>
        <v>0</v>
      </c>
      <c r="AO19" s="18">
        <f t="shared" si="39"/>
        <v>0</v>
      </c>
      <c r="AP19" s="4"/>
      <c r="AQ19" s="4"/>
      <c r="AR19" s="4"/>
      <c r="AS19" s="49">
        <f t="shared" si="6"/>
        <v>0</v>
      </c>
      <c r="AT19" s="49">
        <f t="shared" si="40"/>
        <v>0</v>
      </c>
      <c r="AU19" s="18">
        <f t="shared" si="41"/>
        <v>0</v>
      </c>
      <c r="AV19" s="4"/>
      <c r="AW19" s="4"/>
      <c r="AX19" s="4"/>
      <c r="AY19" s="49">
        <f t="shared" si="7"/>
        <v>0</v>
      </c>
      <c r="AZ19" s="49">
        <f t="shared" si="42"/>
        <v>0</v>
      </c>
      <c r="BA19" s="18">
        <f t="shared" si="43"/>
        <v>0</v>
      </c>
      <c r="BB19" s="4"/>
      <c r="BC19" s="4"/>
      <c r="BD19" s="4"/>
      <c r="BE19" s="49">
        <f t="shared" si="8"/>
        <v>0</v>
      </c>
      <c r="BF19" s="49">
        <f t="shared" si="44"/>
        <v>0</v>
      </c>
      <c r="BG19" s="18">
        <f t="shared" si="45"/>
        <v>0</v>
      </c>
      <c r="BH19" s="4"/>
      <c r="BI19" s="4"/>
      <c r="BJ19" s="4"/>
      <c r="BK19" s="49">
        <f t="shared" si="9"/>
        <v>0</v>
      </c>
      <c r="BL19" s="49">
        <f t="shared" si="46"/>
        <v>0</v>
      </c>
      <c r="BM19" s="18">
        <f t="shared" si="47"/>
        <v>0</v>
      </c>
      <c r="BN19" s="4"/>
      <c r="BO19" s="4"/>
      <c r="BP19" s="4"/>
      <c r="BQ19" s="49">
        <f t="shared" si="10"/>
        <v>0</v>
      </c>
      <c r="BR19" s="49">
        <f t="shared" si="48"/>
        <v>0</v>
      </c>
      <c r="BS19" s="18">
        <f t="shared" si="49"/>
        <v>0</v>
      </c>
      <c r="BT19" s="55">
        <f t="shared" si="11"/>
        <v>0</v>
      </c>
      <c r="BU19" s="55">
        <f t="shared" si="12"/>
        <v>0</v>
      </c>
      <c r="BV19" s="55">
        <f t="shared" si="13"/>
        <v>0</v>
      </c>
      <c r="BW19" s="55">
        <f t="shared" si="50"/>
        <v>0</v>
      </c>
      <c r="BX19" s="55">
        <f t="shared" si="14"/>
        <v>0</v>
      </c>
      <c r="BY19" s="55">
        <f t="shared" si="15"/>
        <v>0</v>
      </c>
      <c r="BZ19" s="55">
        <f t="shared" si="16"/>
        <v>0</v>
      </c>
      <c r="CA19" s="38">
        <f t="shared" si="17"/>
        <v>0</v>
      </c>
      <c r="CB19" s="38">
        <f t="shared" si="18"/>
        <v>0</v>
      </c>
      <c r="CC19" s="38">
        <f t="shared" si="19"/>
        <v>0</v>
      </c>
      <c r="CD19" s="38">
        <f t="shared" si="20"/>
        <v>0</v>
      </c>
      <c r="CE19" s="38">
        <f t="shared" si="21"/>
        <v>0</v>
      </c>
      <c r="CF19" s="38">
        <f t="shared" si="22"/>
        <v>0</v>
      </c>
      <c r="CG19" s="38">
        <f t="shared" si="23"/>
        <v>0</v>
      </c>
      <c r="CH19" s="38">
        <f t="shared" si="24"/>
        <v>0</v>
      </c>
      <c r="CI19" s="38">
        <f t="shared" si="25"/>
        <v>0</v>
      </c>
      <c r="CJ19" s="38">
        <f t="shared" si="26"/>
        <v>0</v>
      </c>
      <c r="CK19" s="38">
        <f t="shared" si="27"/>
        <v>0</v>
      </c>
      <c r="CL19" s="43">
        <f t="shared" si="51"/>
        <v>11</v>
      </c>
    </row>
    <row r="20" spans="1:90" ht="20.100000000000001" customHeight="1" x14ac:dyDescent="0.2">
      <c r="A20" s="66" t="s">
        <v>4</v>
      </c>
      <c r="B20" s="3" t="s">
        <v>18</v>
      </c>
      <c r="C20" s="5">
        <f>C10+C12+C14+C16+C18</f>
        <v>0</v>
      </c>
      <c r="D20" s="5">
        <f t="shared" ref="D20:BO20" si="52">D10+D12+D14+D16+D18</f>
        <v>0</v>
      </c>
      <c r="E20" s="5">
        <f t="shared" si="52"/>
        <v>0</v>
      </c>
      <c r="F20" s="5">
        <f t="shared" si="52"/>
        <v>0</v>
      </c>
      <c r="G20" s="5">
        <f t="shared" si="52"/>
        <v>0</v>
      </c>
      <c r="H20" s="5">
        <f t="shared" si="52"/>
        <v>0</v>
      </c>
      <c r="I20" s="5">
        <f>I10+I12+I14+I16+I18</f>
        <v>0</v>
      </c>
      <c r="J20" s="5">
        <f t="shared" ref="J20:K20" si="53">J10+J12+J14+J16+J18</f>
        <v>0</v>
      </c>
      <c r="K20" s="5">
        <f t="shared" si="53"/>
        <v>0</v>
      </c>
      <c r="L20" s="5">
        <f t="shared" si="52"/>
        <v>0</v>
      </c>
      <c r="M20" s="5">
        <f t="shared" si="52"/>
        <v>0</v>
      </c>
      <c r="N20" s="5">
        <f t="shared" si="52"/>
        <v>0</v>
      </c>
      <c r="O20" s="5">
        <f>O10+O12+O14+O16+O18</f>
        <v>0</v>
      </c>
      <c r="P20" s="5">
        <f t="shared" ref="P20:Q20" si="54">P10+P12+P14+P16+P18</f>
        <v>0</v>
      </c>
      <c r="Q20" s="5">
        <f t="shared" si="54"/>
        <v>0</v>
      </c>
      <c r="R20" s="5">
        <f t="shared" si="52"/>
        <v>0</v>
      </c>
      <c r="S20" s="5">
        <f t="shared" si="52"/>
        <v>0</v>
      </c>
      <c r="T20" s="5">
        <f t="shared" si="52"/>
        <v>0</v>
      </c>
      <c r="U20" s="5">
        <f t="shared" si="52"/>
        <v>0</v>
      </c>
      <c r="V20" s="5">
        <f t="shared" si="52"/>
        <v>0</v>
      </c>
      <c r="W20" s="5">
        <f>W10+W12+W14+W16+W18</f>
        <v>0</v>
      </c>
      <c r="X20" s="5">
        <f t="shared" si="52"/>
        <v>0</v>
      </c>
      <c r="Y20" s="5">
        <f t="shared" si="52"/>
        <v>0</v>
      </c>
      <c r="Z20" s="5">
        <f t="shared" si="52"/>
        <v>0</v>
      </c>
      <c r="AA20" s="5">
        <f t="shared" si="52"/>
        <v>0</v>
      </c>
      <c r="AB20" s="5">
        <f t="shared" si="52"/>
        <v>0</v>
      </c>
      <c r="AC20" s="5">
        <f>AC10+AC12+AC14+AC16+AC18</f>
        <v>0</v>
      </c>
      <c r="AD20" s="5">
        <f t="shared" si="52"/>
        <v>0</v>
      </c>
      <c r="AE20" s="5">
        <f t="shared" si="52"/>
        <v>0</v>
      </c>
      <c r="AF20" s="5">
        <f t="shared" si="52"/>
        <v>0</v>
      </c>
      <c r="AG20" s="5">
        <f t="shared" si="52"/>
        <v>0</v>
      </c>
      <c r="AH20" s="5">
        <f t="shared" si="52"/>
        <v>0</v>
      </c>
      <c r="AI20" s="5">
        <f>AI10+AI12+AI14+AI16+AI18</f>
        <v>0</v>
      </c>
      <c r="AJ20" s="5">
        <f t="shared" si="52"/>
        <v>0</v>
      </c>
      <c r="AK20" s="5">
        <f t="shared" si="52"/>
        <v>0</v>
      </c>
      <c r="AL20" s="5">
        <f t="shared" si="52"/>
        <v>0</v>
      </c>
      <c r="AM20" s="5">
        <f t="shared" si="52"/>
        <v>0</v>
      </c>
      <c r="AN20" s="5">
        <f t="shared" si="52"/>
        <v>0</v>
      </c>
      <c r="AO20" s="5">
        <f>AO10+AO12+AO14+AO16+AO18</f>
        <v>0</v>
      </c>
      <c r="AP20" s="5">
        <f t="shared" si="52"/>
        <v>0</v>
      </c>
      <c r="AQ20" s="5">
        <f t="shared" si="52"/>
        <v>0</v>
      </c>
      <c r="AR20" s="5">
        <f t="shared" si="52"/>
        <v>0</v>
      </c>
      <c r="AS20" s="5">
        <f t="shared" si="52"/>
        <v>0</v>
      </c>
      <c r="AT20" s="5">
        <f t="shared" si="52"/>
        <v>0</v>
      </c>
      <c r="AU20" s="5">
        <f>AU10+AU12+AU14+AU16+AU18</f>
        <v>0</v>
      </c>
      <c r="AV20" s="5">
        <f t="shared" si="52"/>
        <v>0</v>
      </c>
      <c r="AW20" s="5">
        <f t="shared" si="52"/>
        <v>0</v>
      </c>
      <c r="AX20" s="5">
        <f t="shared" si="52"/>
        <v>0</v>
      </c>
      <c r="AY20" s="5">
        <f t="shared" si="52"/>
        <v>0</v>
      </c>
      <c r="AZ20" s="5">
        <f t="shared" si="52"/>
        <v>0</v>
      </c>
      <c r="BA20" s="5">
        <f>BA10+BA12+BA14+BA16+BA18</f>
        <v>0</v>
      </c>
      <c r="BB20" s="5">
        <f t="shared" si="52"/>
        <v>0</v>
      </c>
      <c r="BC20" s="5">
        <f t="shared" si="52"/>
        <v>0</v>
      </c>
      <c r="BD20" s="5">
        <f>BD10+BD12+BD14+BD16+BD18</f>
        <v>0</v>
      </c>
      <c r="BE20" s="5">
        <f t="shared" ref="BE20:BF20" si="55">BE10+BE12+BE14+BE16+BE18</f>
        <v>0</v>
      </c>
      <c r="BF20" s="5">
        <f t="shared" si="55"/>
        <v>0</v>
      </c>
      <c r="BG20" s="5">
        <f>BG10+BG12+BG14+BG16+BG18</f>
        <v>0</v>
      </c>
      <c r="BH20" s="5">
        <f t="shared" si="52"/>
        <v>0</v>
      </c>
      <c r="BI20" s="5">
        <f t="shared" si="52"/>
        <v>0</v>
      </c>
      <c r="BJ20" s="5">
        <f t="shared" si="52"/>
        <v>0</v>
      </c>
      <c r="BK20" s="5">
        <f t="shared" si="52"/>
        <v>0</v>
      </c>
      <c r="BL20" s="5">
        <f t="shared" si="52"/>
        <v>0</v>
      </c>
      <c r="BM20" s="5">
        <f t="shared" si="52"/>
        <v>0</v>
      </c>
      <c r="BN20" s="5">
        <f t="shared" si="52"/>
        <v>0</v>
      </c>
      <c r="BO20" s="5">
        <f t="shared" si="52"/>
        <v>0</v>
      </c>
      <c r="BP20" s="5">
        <f>BP10+BP12+BP14+BP16+BP18</f>
        <v>0</v>
      </c>
      <c r="BQ20" s="5">
        <f t="shared" ref="BQ20:BR20" si="56">BQ10+BQ12+BQ14+BQ16+BQ18</f>
        <v>0</v>
      </c>
      <c r="BR20" s="5">
        <f t="shared" si="56"/>
        <v>0</v>
      </c>
      <c r="BS20" s="5">
        <f>BS10+BS12+BS14+BS16+BS18</f>
        <v>0</v>
      </c>
      <c r="BT20" s="5">
        <f t="shared" ref="BT20:BY21" si="57">BT10+BT12+BT14+BT16+BT18</f>
        <v>0</v>
      </c>
      <c r="BU20" s="5">
        <f t="shared" si="57"/>
        <v>0</v>
      </c>
      <c r="BV20" s="5">
        <f t="shared" si="57"/>
        <v>0</v>
      </c>
      <c r="BW20" s="5">
        <f t="shared" si="57"/>
        <v>0</v>
      </c>
      <c r="BX20" s="5">
        <f t="shared" si="57"/>
        <v>0</v>
      </c>
      <c r="BY20" s="5">
        <f t="shared" si="57"/>
        <v>0</v>
      </c>
      <c r="BZ20" s="71"/>
      <c r="CA20" s="70" t="s">
        <v>46</v>
      </c>
      <c r="CB20" s="70"/>
      <c r="CC20" s="70"/>
      <c r="CD20" s="70"/>
      <c r="CE20" s="70"/>
      <c r="CF20" s="70"/>
      <c r="CG20" s="70"/>
      <c r="CH20" s="70"/>
      <c r="CI20" s="70"/>
      <c r="CJ20" s="70"/>
      <c r="CK20" s="70"/>
      <c r="CL20" s="44">
        <f>COUNTA(CA9:CK9)</f>
        <v>11</v>
      </c>
    </row>
    <row r="21" spans="1:90" ht="20.100000000000001" customHeight="1" x14ac:dyDescent="0.2">
      <c r="A21" s="66"/>
      <c r="B21" s="3" t="s">
        <v>2</v>
      </c>
      <c r="C21" s="5">
        <f>C11+C13+C15+C17+C19</f>
        <v>0</v>
      </c>
      <c r="D21" s="5">
        <f t="shared" ref="D21:BO21" si="58">D11+D13+D15+D17+D19</f>
        <v>0</v>
      </c>
      <c r="E21" s="5">
        <f t="shared" si="58"/>
        <v>0</v>
      </c>
      <c r="F21" s="5">
        <f t="shared" si="58"/>
        <v>0</v>
      </c>
      <c r="G21" s="5">
        <f t="shared" si="58"/>
        <v>0</v>
      </c>
      <c r="H21" s="5">
        <f t="shared" si="58"/>
        <v>0</v>
      </c>
      <c r="I21" s="5">
        <f>I11+I13+I15+I17+I19</f>
        <v>0</v>
      </c>
      <c r="J21" s="5">
        <f t="shared" ref="J21:K21" si="59">J11+J13+J15+J17+J19</f>
        <v>0</v>
      </c>
      <c r="K21" s="5">
        <f t="shared" si="59"/>
        <v>0</v>
      </c>
      <c r="L21" s="5">
        <f t="shared" si="58"/>
        <v>0</v>
      </c>
      <c r="M21" s="5">
        <f t="shared" si="58"/>
        <v>0</v>
      </c>
      <c r="N21" s="5">
        <f t="shared" si="58"/>
        <v>0</v>
      </c>
      <c r="O21" s="5">
        <f>O11+O13+O15+O17+O19</f>
        <v>0</v>
      </c>
      <c r="P21" s="5">
        <f t="shared" ref="P21:Q21" si="60">P11+P13+P15+P17+P19</f>
        <v>0</v>
      </c>
      <c r="Q21" s="5">
        <f t="shared" si="60"/>
        <v>0</v>
      </c>
      <c r="R21" s="5">
        <f t="shared" si="58"/>
        <v>0</v>
      </c>
      <c r="S21" s="5">
        <f t="shared" si="58"/>
        <v>0</v>
      </c>
      <c r="T21" s="5">
        <f t="shared" si="58"/>
        <v>0</v>
      </c>
      <c r="U21" s="5">
        <f t="shared" si="58"/>
        <v>0</v>
      </c>
      <c r="V21" s="5">
        <f t="shared" si="58"/>
        <v>0</v>
      </c>
      <c r="W21" s="5">
        <f>W11+W13+W15+W17+W19</f>
        <v>0</v>
      </c>
      <c r="X21" s="5">
        <f t="shared" si="58"/>
        <v>0</v>
      </c>
      <c r="Y21" s="5">
        <f t="shared" si="58"/>
        <v>0</v>
      </c>
      <c r="Z21" s="5">
        <f t="shared" si="58"/>
        <v>0</v>
      </c>
      <c r="AA21" s="5">
        <f t="shared" si="58"/>
        <v>0</v>
      </c>
      <c r="AB21" s="5">
        <f t="shared" si="58"/>
        <v>0</v>
      </c>
      <c r="AC21" s="5">
        <f>AC11+AC13+AC15+AC17+AC19</f>
        <v>0</v>
      </c>
      <c r="AD21" s="5">
        <f t="shared" si="58"/>
        <v>0</v>
      </c>
      <c r="AE21" s="5">
        <f t="shared" si="58"/>
        <v>0</v>
      </c>
      <c r="AF21" s="5">
        <f t="shared" si="58"/>
        <v>0</v>
      </c>
      <c r="AG21" s="5">
        <f t="shared" si="58"/>
        <v>0</v>
      </c>
      <c r="AH21" s="5">
        <f t="shared" si="58"/>
        <v>0</v>
      </c>
      <c r="AI21" s="5">
        <f>AI11+AI13+AI15+AI17+AI19</f>
        <v>0</v>
      </c>
      <c r="AJ21" s="5">
        <f t="shared" si="58"/>
        <v>0</v>
      </c>
      <c r="AK21" s="5">
        <f t="shared" si="58"/>
        <v>0</v>
      </c>
      <c r="AL21" s="5">
        <f t="shared" si="58"/>
        <v>0</v>
      </c>
      <c r="AM21" s="5">
        <f t="shared" si="58"/>
        <v>0</v>
      </c>
      <c r="AN21" s="5">
        <f t="shared" si="58"/>
        <v>0</v>
      </c>
      <c r="AO21" s="5">
        <f>AO11+AO13+AO15+AO17+AO19</f>
        <v>0</v>
      </c>
      <c r="AP21" s="5">
        <f t="shared" si="58"/>
        <v>0</v>
      </c>
      <c r="AQ21" s="5">
        <f t="shared" si="58"/>
        <v>0</v>
      </c>
      <c r="AR21" s="5">
        <f t="shared" si="58"/>
        <v>0</v>
      </c>
      <c r="AS21" s="5">
        <f t="shared" si="58"/>
        <v>0</v>
      </c>
      <c r="AT21" s="5">
        <f t="shared" si="58"/>
        <v>0</v>
      </c>
      <c r="AU21" s="5">
        <f>AU11+AU13+AU15+AU17+AU19</f>
        <v>0</v>
      </c>
      <c r="AV21" s="5">
        <f t="shared" si="58"/>
        <v>0</v>
      </c>
      <c r="AW21" s="5">
        <f t="shared" si="58"/>
        <v>0</v>
      </c>
      <c r="AX21" s="5">
        <f t="shared" si="58"/>
        <v>0</v>
      </c>
      <c r="AY21" s="5">
        <f t="shared" si="58"/>
        <v>0</v>
      </c>
      <c r="AZ21" s="5">
        <f t="shared" si="58"/>
        <v>0</v>
      </c>
      <c r="BA21" s="5">
        <f>BA11+BA13+BA15+BA17+BA19</f>
        <v>0</v>
      </c>
      <c r="BB21" s="5">
        <f t="shared" si="58"/>
        <v>0</v>
      </c>
      <c r="BC21" s="5">
        <f t="shared" si="58"/>
        <v>0</v>
      </c>
      <c r="BD21" s="5">
        <f>BD11+BD13+BD15+BD17+BD19</f>
        <v>0</v>
      </c>
      <c r="BE21" s="5">
        <f t="shared" ref="BE21:BF21" si="61">BE11+BE13+BE15+BE17+BE19</f>
        <v>0</v>
      </c>
      <c r="BF21" s="5">
        <f t="shared" si="61"/>
        <v>0</v>
      </c>
      <c r="BG21" s="5">
        <f>BG11+BG13+BG15+BG17+BG19</f>
        <v>0</v>
      </c>
      <c r="BH21" s="5">
        <f t="shared" si="58"/>
        <v>0</v>
      </c>
      <c r="BI21" s="5">
        <f t="shared" si="58"/>
        <v>0</v>
      </c>
      <c r="BJ21" s="5">
        <f t="shared" si="58"/>
        <v>0</v>
      </c>
      <c r="BK21" s="5">
        <f t="shared" si="58"/>
        <v>0</v>
      </c>
      <c r="BL21" s="5">
        <f t="shared" si="58"/>
        <v>0</v>
      </c>
      <c r="BM21" s="5">
        <f t="shared" si="58"/>
        <v>0</v>
      </c>
      <c r="BN21" s="5">
        <f t="shared" si="58"/>
        <v>0</v>
      </c>
      <c r="BO21" s="5">
        <f t="shared" si="58"/>
        <v>0</v>
      </c>
      <c r="BP21" s="5">
        <f>BP11+BP13+BP15+BP17+BP19</f>
        <v>0</v>
      </c>
      <c r="BQ21" s="5">
        <f t="shared" ref="BQ21:BR21" si="62">BQ11+BQ13+BQ15+BQ17+BQ19</f>
        <v>0</v>
      </c>
      <c r="BR21" s="5">
        <f t="shared" si="62"/>
        <v>0</v>
      </c>
      <c r="BS21" s="5">
        <f>BS11+BS13+BS15+BS17+BS19</f>
        <v>0</v>
      </c>
      <c r="BT21" s="5">
        <f t="shared" si="57"/>
        <v>0</v>
      </c>
      <c r="BU21" s="5">
        <f t="shared" si="57"/>
        <v>0</v>
      </c>
      <c r="BV21" s="5">
        <f t="shared" si="57"/>
        <v>0</v>
      </c>
      <c r="BW21" s="5">
        <f t="shared" si="57"/>
        <v>0</v>
      </c>
      <c r="BX21" s="5">
        <f t="shared" si="57"/>
        <v>0</v>
      </c>
      <c r="BY21" s="5">
        <f t="shared" si="57"/>
        <v>0</v>
      </c>
      <c r="BZ21" s="71"/>
    </row>
    <row r="22" spans="1:90" ht="20.100000000000001" customHeight="1" x14ac:dyDescent="0.2">
      <c r="A22" s="63" t="s">
        <v>34</v>
      </c>
      <c r="B22" s="64"/>
      <c r="C22" s="5">
        <f>C20+C21</f>
        <v>0</v>
      </c>
      <c r="D22" s="5">
        <f>D20+D21</f>
        <v>0</v>
      </c>
      <c r="E22" s="5">
        <f>E20+E21</f>
        <v>0</v>
      </c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</row>
  </sheetData>
  <sheetProtection algorithmName="SHA-512" hashValue="+4wWOlqMxh/E/z2Y6v/i0V4FVV4+Twc9KCEHp4Cbn1S9lu24dxI9qLrAp9zwBvG4VFgtZ8QvtwLaRGasmdFMXw==" saltValue="h0bQvOOLRA8/Kfka1FLVtg==" spinCount="100000" sheet="1" objects="1" scenarios="1"/>
  <protectedRanges>
    <protectedRange sqref="BN10:BP19" name="Диапазон12"/>
    <protectedRange sqref="AP10:AR19" name="Диапазон8"/>
    <protectedRange sqref="AJ10:AL19" name="Диапазон7"/>
    <protectedRange sqref="AD10:AF19" name="Диапазон6"/>
    <protectedRange sqref="L10:N19" name="Диапазон3"/>
    <protectedRange sqref="C10:H19" name="Диапазон2"/>
    <protectedRange sqref="E4" name="Диапазон1"/>
    <protectedRange sqref="R10:T19" name="Диапазон4"/>
    <protectedRange sqref="X10:Z19" name="Диапазон5"/>
    <protectedRange sqref="AV10:AX19" name="Диапазон9"/>
    <protectedRange sqref="BB10:BD19" name="Диапазон10"/>
    <protectedRange sqref="BH10:BJ19" name="Диапазон11"/>
  </protectedRanges>
  <mergeCells count="29">
    <mergeCell ref="BQ7:BS7"/>
    <mergeCell ref="F6:BP6"/>
    <mergeCell ref="BQ6:BS6"/>
    <mergeCell ref="L7:Q7"/>
    <mergeCell ref="E4:K4"/>
    <mergeCell ref="BH7:BM7"/>
    <mergeCell ref="R7:W7"/>
    <mergeCell ref="BN7:BP7"/>
    <mergeCell ref="A4:D4"/>
    <mergeCell ref="D6:D8"/>
    <mergeCell ref="E6:E8"/>
    <mergeCell ref="A6:A8"/>
    <mergeCell ref="F7:K7"/>
    <mergeCell ref="CL6:CL8"/>
    <mergeCell ref="A22:B22"/>
    <mergeCell ref="AV7:BA7"/>
    <mergeCell ref="BB7:BG7"/>
    <mergeCell ref="AP7:AU7"/>
    <mergeCell ref="X7:AC7"/>
    <mergeCell ref="AD7:AI7"/>
    <mergeCell ref="AJ7:AO7"/>
    <mergeCell ref="A20:A21"/>
    <mergeCell ref="B6:B8"/>
    <mergeCell ref="C6:C8"/>
    <mergeCell ref="CA20:CK20"/>
    <mergeCell ref="BZ20:BZ21"/>
    <mergeCell ref="BZ6:BZ7"/>
    <mergeCell ref="CA6:CK8"/>
    <mergeCell ref="BT6:BY7"/>
  </mergeCells>
  <phoneticPr fontId="1" type="noConversion"/>
  <conditionalFormatting sqref="BM10">
    <cfRule type="cellIs" dxfId="151" priority="66" stopIfTrue="1" operator="greaterThan">
      <formula>$D$10</formula>
    </cfRule>
  </conditionalFormatting>
  <conditionalFormatting sqref="BM11">
    <cfRule type="cellIs" dxfId="150" priority="65" stopIfTrue="1" operator="greaterThan">
      <formula>$D$11</formula>
    </cfRule>
  </conditionalFormatting>
  <conditionalFormatting sqref="BM13">
    <cfRule type="cellIs" dxfId="149" priority="64" stopIfTrue="1" operator="greaterThan">
      <formula>$D$13</formula>
    </cfRule>
  </conditionalFormatting>
  <conditionalFormatting sqref="BM14">
    <cfRule type="cellIs" dxfId="148" priority="63" stopIfTrue="1" operator="greaterThan">
      <formula>$D$14</formula>
    </cfRule>
  </conditionalFormatting>
  <conditionalFormatting sqref="BM12">
    <cfRule type="cellIs" dxfId="147" priority="62" stopIfTrue="1" operator="greaterThan">
      <formula>$D$12</formula>
    </cfRule>
  </conditionalFormatting>
  <conditionalFormatting sqref="BM15">
    <cfRule type="cellIs" dxfId="146" priority="61" stopIfTrue="1" operator="greaterThan">
      <formula>$D$15</formula>
    </cfRule>
  </conditionalFormatting>
  <conditionalFormatting sqref="BM16">
    <cfRule type="cellIs" dxfId="145" priority="60" stopIfTrue="1" operator="greaterThan">
      <formula>$D$16</formula>
    </cfRule>
  </conditionalFormatting>
  <conditionalFormatting sqref="BM17">
    <cfRule type="cellIs" dxfId="144" priority="59" stopIfTrue="1" operator="greaterThan">
      <formula>$D$17</formula>
    </cfRule>
  </conditionalFormatting>
  <conditionalFormatting sqref="BM18">
    <cfRule type="cellIs" dxfId="143" priority="58" stopIfTrue="1" operator="greaterThan">
      <formula>$D$18</formula>
    </cfRule>
  </conditionalFormatting>
  <conditionalFormatting sqref="BM19">
    <cfRule type="cellIs" dxfId="142" priority="57" stopIfTrue="1" operator="greaterThan">
      <formula>$D$19</formula>
    </cfRule>
  </conditionalFormatting>
  <conditionalFormatting sqref="BS10">
    <cfRule type="cellIs" dxfId="141" priority="56" stopIfTrue="1" operator="greaterThan">
      <formula>$D$10</formula>
    </cfRule>
  </conditionalFormatting>
  <conditionalFormatting sqref="BS11">
    <cfRule type="cellIs" dxfId="140" priority="55" stopIfTrue="1" operator="greaterThan">
      <formula>$D$11</formula>
    </cfRule>
  </conditionalFormatting>
  <conditionalFormatting sqref="BS13">
    <cfRule type="cellIs" dxfId="139" priority="54" stopIfTrue="1" operator="greaterThan">
      <formula>$D$13</formula>
    </cfRule>
  </conditionalFormatting>
  <conditionalFormatting sqref="BS14">
    <cfRule type="cellIs" dxfId="138" priority="53" stopIfTrue="1" operator="greaterThan">
      <formula>$D$14</formula>
    </cfRule>
  </conditionalFormatting>
  <conditionalFormatting sqref="BS12">
    <cfRule type="cellIs" dxfId="137" priority="52" stopIfTrue="1" operator="greaterThan">
      <formula>$D$12</formula>
    </cfRule>
  </conditionalFormatting>
  <conditionalFormatting sqref="BS15">
    <cfRule type="cellIs" dxfId="136" priority="51" stopIfTrue="1" operator="greaterThan">
      <formula>$D$15</formula>
    </cfRule>
  </conditionalFormatting>
  <conditionalFormatting sqref="BS16">
    <cfRule type="cellIs" dxfId="135" priority="50" stopIfTrue="1" operator="greaterThan">
      <formula>$D$16</formula>
    </cfRule>
  </conditionalFormatting>
  <conditionalFormatting sqref="BS17">
    <cfRule type="cellIs" dxfId="134" priority="49" stopIfTrue="1" operator="greaterThan">
      <formula>$D$17</formula>
    </cfRule>
  </conditionalFormatting>
  <conditionalFormatting sqref="BS18">
    <cfRule type="cellIs" dxfId="133" priority="48" stopIfTrue="1" operator="greaterThan">
      <formula>$D$18</formula>
    </cfRule>
  </conditionalFormatting>
  <conditionalFormatting sqref="BS19">
    <cfRule type="cellIs" dxfId="132" priority="47" stopIfTrue="1" operator="greaterThan">
      <formula>$D$19</formula>
    </cfRule>
  </conditionalFormatting>
  <conditionalFormatting sqref="E10">
    <cfRule type="expression" dxfId="131" priority="46" stopIfTrue="1">
      <formula>$E$10+$D$10&gt;$C$10</formula>
    </cfRule>
  </conditionalFormatting>
  <conditionalFormatting sqref="E11">
    <cfRule type="expression" dxfId="130" priority="45" stopIfTrue="1">
      <formula>$E$11+$D$11&gt;$C$11</formula>
    </cfRule>
  </conditionalFormatting>
  <conditionalFormatting sqref="E12">
    <cfRule type="expression" dxfId="129" priority="44" stopIfTrue="1">
      <formula>$E$12+$D$12&gt;$C$12</formula>
    </cfRule>
  </conditionalFormatting>
  <conditionalFormatting sqref="E13">
    <cfRule type="expression" dxfId="128" priority="43" stopIfTrue="1">
      <formula>$E$13+$D$13&gt;$C$13</formula>
    </cfRule>
  </conditionalFormatting>
  <conditionalFormatting sqref="E14">
    <cfRule type="expression" dxfId="127" priority="42" stopIfTrue="1">
      <formula>$E$14+$D$14&gt;$C$14</formula>
    </cfRule>
  </conditionalFormatting>
  <conditionalFormatting sqref="E15">
    <cfRule type="expression" dxfId="126" priority="41" stopIfTrue="1">
      <formula>$E$15+$D$15&gt;$C$15</formula>
    </cfRule>
  </conditionalFormatting>
  <conditionalFormatting sqref="E16">
    <cfRule type="expression" dxfId="125" priority="40" stopIfTrue="1">
      <formula>$E$16+$D$16&gt;$C$16</formula>
    </cfRule>
  </conditionalFormatting>
  <conditionalFormatting sqref="E17">
    <cfRule type="expression" dxfId="124" priority="39" stopIfTrue="1">
      <formula>$E$17+$D$17&gt;$C$17</formula>
    </cfRule>
  </conditionalFormatting>
  <conditionalFormatting sqref="E18">
    <cfRule type="expression" dxfId="123" priority="38" stopIfTrue="1">
      <formula>$E$18+$D$18&gt;$C$18</formula>
    </cfRule>
  </conditionalFormatting>
  <conditionalFormatting sqref="E19">
    <cfRule type="expression" dxfId="122" priority="36" stopIfTrue="1">
      <formula>$E$19+$D$19&gt;$C$19</formula>
    </cfRule>
  </conditionalFormatting>
  <conditionalFormatting sqref="J10:J19">
    <cfRule type="cellIs" dxfId="121" priority="12" operator="lessThan">
      <formula>0</formula>
    </cfRule>
  </conditionalFormatting>
  <conditionalFormatting sqref="P10:P19">
    <cfRule type="cellIs" dxfId="120" priority="11" operator="lessThan">
      <formula>0</formula>
    </cfRule>
  </conditionalFormatting>
  <conditionalFormatting sqref="V10:V19">
    <cfRule type="cellIs" dxfId="119" priority="10" operator="lessThan">
      <formula>0</formula>
    </cfRule>
  </conditionalFormatting>
  <conditionalFormatting sqref="AB10:AB19">
    <cfRule type="cellIs" dxfId="118" priority="9" operator="lessThan">
      <formula>0</formula>
    </cfRule>
  </conditionalFormatting>
  <conditionalFormatting sqref="AH10:AH19">
    <cfRule type="cellIs" dxfId="117" priority="8" operator="lessThan">
      <formula>0</formula>
    </cfRule>
  </conditionalFormatting>
  <conditionalFormatting sqref="AN10:AN19">
    <cfRule type="cellIs" dxfId="116" priority="7" operator="lessThan">
      <formula>0</formula>
    </cfRule>
  </conditionalFormatting>
  <conditionalFormatting sqref="AT10:AT19">
    <cfRule type="cellIs" dxfId="115" priority="6" operator="lessThan">
      <formula>0</formula>
    </cfRule>
  </conditionalFormatting>
  <conditionalFormatting sqref="AZ10:AZ19">
    <cfRule type="cellIs" dxfId="114" priority="5" operator="lessThan">
      <formula>0</formula>
    </cfRule>
  </conditionalFormatting>
  <conditionalFormatting sqref="BF10:BF19">
    <cfRule type="cellIs" dxfId="113" priority="4" operator="lessThan">
      <formula>0</formula>
    </cfRule>
  </conditionalFormatting>
  <conditionalFormatting sqref="BL10:BL19">
    <cfRule type="cellIs" dxfId="112" priority="3" operator="lessThan">
      <formula>0</formula>
    </cfRule>
  </conditionalFormatting>
  <conditionalFormatting sqref="BR10:BR19">
    <cfRule type="cellIs" dxfId="111" priority="2" operator="lessThan">
      <formula>0</formula>
    </cfRule>
  </conditionalFormatting>
  <conditionalFormatting sqref="BX10:BX19">
    <cfRule type="cellIs" dxfId="110" priority="1" operator="lessThan">
      <formula>0</formula>
    </cfRule>
  </conditionalFormatting>
  <dataValidations count="3">
    <dataValidation type="whole" operator="lessThanOrEqual" allowBlank="1" showErrorMessage="1" errorTitle="Данные не корректны!" error="Количество обучающихся, не допущенных по медицинским показаниям, не может быть больше, чем общее количество обучающихся._x000a_Введите корректные данные!" sqref="E10:E19">
      <formula1>C10</formula1>
    </dataValidation>
    <dataValidation type="whole" operator="lessThanOrEqual" allowBlank="1" showErrorMessage="1" errorTitle="Данные не корректны!" error="Количество обучающихся, участвующих в апробации, не может быть больше, чем общее количество обучающихся._x000a_Введите корректные данные!" sqref="D10:D19">
      <formula1>C10</formula1>
    </dataValidation>
    <dataValidation type="whole" operator="equal" allowBlank="1" showErrorMessage="1" errorTitle="Данные некорректны!" error="Введите целое число." sqref="C10:C19 BH10:BL19 Q10:V19 X10:AB19 AD10:AH19 AJ10:AN19 AP10:AT19 AV10:AZ19 BB10:BF19 F10:H19 J10:J19 L10:N19 BN10:BR19">
      <formula1>C10</formula1>
    </dataValidation>
  </dataValidations>
  <printOptions horizontalCentered="1"/>
  <pageMargins left="0.39370078740157483" right="0.39370078740157483" top="0.55118110236220474" bottom="0.55118110236220474" header="0.31496062992125984" footer="0.31496062992125984"/>
  <pageSetup paperSize="9" orientation="landscape" useFirstPageNumber="1" r:id="rId1"/>
  <headerFooter alignWithMargins="0">
    <oddFooter>&amp;C&amp;"Times New Roman,Обычный"&amp;12Страница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EK24"/>
  <sheetViews>
    <sheetView zoomScaleNormal="100" workbookViewId="0">
      <pane xSplit="2" ySplit="9" topLeftCell="C10" activePane="bottomRight" state="frozen"/>
      <selection pane="topRight" activeCell="C1" sqref="C1"/>
      <selection pane="bottomLeft" activeCell="A8" sqref="A8"/>
      <selection pane="bottomRight"/>
    </sheetView>
  </sheetViews>
  <sheetFormatPr defaultColWidth="11.5703125" defaultRowHeight="12.75" x14ac:dyDescent="0.2"/>
  <cols>
    <col min="1" max="1" width="15.7109375" customWidth="1"/>
    <col min="2" max="2" width="8.7109375" customWidth="1"/>
    <col min="3" max="3" width="10.7109375" customWidth="1"/>
    <col min="4" max="4" width="14.7109375" customWidth="1"/>
    <col min="5" max="5" width="10.7109375" customWidth="1"/>
    <col min="6" max="6" width="13.7109375" customWidth="1"/>
    <col min="7" max="7" width="10.7109375" customWidth="1"/>
    <col min="8" max="8" width="13.7109375" customWidth="1"/>
    <col min="9" max="9" width="10.7109375" customWidth="1"/>
    <col min="10" max="10" width="11.28515625" customWidth="1"/>
    <col min="11" max="96" width="9.28515625" customWidth="1"/>
    <col min="97" max="141" width="9.42578125" customWidth="1"/>
  </cols>
  <sheetData>
    <row r="1" spans="1:141" ht="20.100000000000001" customHeight="1" x14ac:dyDescent="0.2">
      <c r="A1" s="16" t="s">
        <v>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</row>
    <row r="2" spans="1:141" ht="20.100000000000001" customHeight="1" x14ac:dyDescent="0.2">
      <c r="A2" s="16" t="s">
        <v>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</row>
    <row r="3" spans="1:141" ht="12" customHeigh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</row>
    <row r="4" spans="1:141" ht="15.95" customHeight="1" x14ac:dyDescent="0.2">
      <c r="A4" s="75" t="s">
        <v>19</v>
      </c>
      <c r="B4" s="75"/>
      <c r="C4" s="75"/>
      <c r="D4" s="75"/>
      <c r="E4" s="102" t="str">
        <f>IF('Ввод данных'!E4:K4="","",'Ввод данных'!E4:K4)</f>
        <v/>
      </c>
      <c r="F4" s="102"/>
      <c r="G4" s="102"/>
      <c r="H4" s="102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</row>
    <row r="5" spans="1:141" ht="14.1" customHeight="1" x14ac:dyDescent="0.2">
      <c r="A5" s="20"/>
      <c r="B5" s="20"/>
      <c r="C5" s="20"/>
      <c r="D5" s="20"/>
      <c r="E5" s="20"/>
      <c r="F5" s="20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</row>
    <row r="6" spans="1:141" ht="18" customHeight="1" x14ac:dyDescent="0.2">
      <c r="A6" s="76" t="s">
        <v>5</v>
      </c>
      <c r="B6" s="67" t="s">
        <v>51</v>
      </c>
      <c r="C6" s="93" t="s">
        <v>59</v>
      </c>
      <c r="D6" s="94"/>
      <c r="E6" s="93" t="s">
        <v>22</v>
      </c>
      <c r="F6" s="94"/>
      <c r="G6" s="65" t="s">
        <v>43</v>
      </c>
      <c r="H6" s="65"/>
      <c r="I6" s="72" t="s">
        <v>50</v>
      </c>
      <c r="J6" s="93" t="s">
        <v>24</v>
      </c>
      <c r="K6" s="97"/>
      <c r="L6" s="97"/>
      <c r="M6" s="97"/>
      <c r="N6" s="97"/>
      <c r="O6" s="97"/>
      <c r="P6" s="97"/>
      <c r="Q6" s="97"/>
      <c r="R6" s="97"/>
      <c r="S6" s="97"/>
      <c r="T6" s="94"/>
      <c r="U6" s="101" t="s">
        <v>38</v>
      </c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89" t="s">
        <v>38</v>
      </c>
      <c r="AG6" s="90"/>
      <c r="AH6" s="90"/>
      <c r="AI6" s="90"/>
      <c r="AJ6" s="90"/>
      <c r="AK6" s="90"/>
      <c r="AL6" s="90"/>
      <c r="AM6" s="90"/>
      <c r="AN6" s="90"/>
      <c r="AO6" s="90"/>
      <c r="AP6" s="91"/>
      <c r="AQ6" s="89" t="s">
        <v>38</v>
      </c>
      <c r="AR6" s="90"/>
      <c r="AS6" s="90"/>
      <c r="AT6" s="90"/>
      <c r="AU6" s="90"/>
      <c r="AV6" s="90"/>
      <c r="AW6" s="90"/>
      <c r="AX6" s="90"/>
      <c r="AY6" s="90"/>
      <c r="AZ6" s="90"/>
      <c r="BA6" s="91"/>
      <c r="BB6" s="89" t="s">
        <v>38</v>
      </c>
      <c r="BC6" s="90"/>
      <c r="BD6" s="90"/>
      <c r="BE6" s="90"/>
      <c r="BF6" s="90"/>
      <c r="BG6" s="90"/>
      <c r="BH6" s="90"/>
      <c r="BI6" s="90"/>
      <c r="BJ6" s="90"/>
      <c r="BK6" s="90"/>
      <c r="BL6" s="91"/>
      <c r="BM6" s="89" t="s">
        <v>38</v>
      </c>
      <c r="BN6" s="90"/>
      <c r="BO6" s="90"/>
      <c r="BP6" s="90"/>
      <c r="BQ6" s="90"/>
      <c r="BR6" s="90"/>
      <c r="BS6" s="90"/>
      <c r="BT6" s="90"/>
      <c r="BU6" s="90"/>
      <c r="BV6" s="90"/>
      <c r="BW6" s="91"/>
      <c r="BX6" s="89" t="s">
        <v>38</v>
      </c>
      <c r="BY6" s="90"/>
      <c r="BZ6" s="90"/>
      <c r="CA6" s="90"/>
      <c r="CB6" s="90"/>
      <c r="CC6" s="90"/>
      <c r="CD6" s="90"/>
      <c r="CE6" s="90"/>
      <c r="CF6" s="90"/>
      <c r="CG6" s="90"/>
      <c r="CH6" s="91"/>
      <c r="CI6" s="89" t="s">
        <v>38</v>
      </c>
      <c r="CJ6" s="90"/>
      <c r="CK6" s="90"/>
      <c r="CL6" s="90"/>
      <c r="CM6" s="90"/>
      <c r="CN6" s="90"/>
      <c r="CO6" s="90"/>
      <c r="CP6" s="90"/>
      <c r="CQ6" s="90"/>
      <c r="CR6" s="90"/>
      <c r="CS6" s="91"/>
      <c r="CT6" s="89" t="s">
        <v>38</v>
      </c>
      <c r="CU6" s="90"/>
      <c r="CV6" s="90"/>
      <c r="CW6" s="90"/>
      <c r="CX6" s="90"/>
      <c r="CY6" s="90"/>
      <c r="CZ6" s="90"/>
      <c r="DA6" s="90"/>
      <c r="DB6" s="90"/>
      <c r="DC6" s="90"/>
      <c r="DD6" s="91"/>
      <c r="DE6" s="89" t="s">
        <v>38</v>
      </c>
      <c r="DF6" s="90"/>
      <c r="DG6" s="90"/>
      <c r="DH6" s="90"/>
      <c r="DI6" s="90"/>
      <c r="DJ6" s="90"/>
      <c r="DK6" s="90"/>
      <c r="DL6" s="90"/>
      <c r="DM6" s="90"/>
      <c r="DN6" s="90"/>
      <c r="DO6" s="91"/>
      <c r="DP6" s="89" t="s">
        <v>38</v>
      </c>
      <c r="DQ6" s="90"/>
      <c r="DR6" s="90"/>
      <c r="DS6" s="90"/>
      <c r="DT6" s="90"/>
      <c r="DU6" s="90"/>
      <c r="DV6" s="90"/>
      <c r="DW6" s="90"/>
      <c r="DX6" s="90"/>
      <c r="DY6" s="90"/>
      <c r="DZ6" s="91"/>
      <c r="EA6" s="89" t="s">
        <v>38</v>
      </c>
      <c r="EB6" s="90"/>
      <c r="EC6" s="90"/>
      <c r="ED6" s="90"/>
      <c r="EE6" s="90"/>
      <c r="EF6" s="90"/>
      <c r="EG6" s="90"/>
      <c r="EH6" s="90"/>
      <c r="EI6" s="90"/>
      <c r="EJ6" s="90"/>
      <c r="EK6" s="91"/>
    </row>
    <row r="7" spans="1:141" ht="75" customHeight="1" x14ac:dyDescent="0.2">
      <c r="A7" s="77"/>
      <c r="B7" s="68"/>
      <c r="C7" s="95"/>
      <c r="D7" s="96"/>
      <c r="E7" s="98"/>
      <c r="F7" s="100"/>
      <c r="G7" s="65"/>
      <c r="H7" s="65"/>
      <c r="I7" s="73"/>
      <c r="J7" s="98"/>
      <c r="K7" s="99"/>
      <c r="L7" s="99"/>
      <c r="M7" s="99"/>
      <c r="N7" s="99"/>
      <c r="O7" s="99"/>
      <c r="P7" s="99"/>
      <c r="Q7" s="99"/>
      <c r="R7" s="99"/>
      <c r="S7" s="99"/>
      <c r="T7" s="100"/>
      <c r="U7" s="79" t="s">
        <v>42</v>
      </c>
      <c r="V7" s="80"/>
      <c r="W7" s="80"/>
      <c r="X7" s="80"/>
      <c r="Y7" s="80"/>
      <c r="Z7" s="80"/>
      <c r="AA7" s="80"/>
      <c r="AB7" s="80"/>
      <c r="AC7" s="80"/>
      <c r="AD7" s="80"/>
      <c r="AE7" s="81"/>
      <c r="AF7" s="79" t="s">
        <v>29</v>
      </c>
      <c r="AG7" s="80"/>
      <c r="AH7" s="80"/>
      <c r="AI7" s="80"/>
      <c r="AJ7" s="80"/>
      <c r="AK7" s="80"/>
      <c r="AL7" s="80"/>
      <c r="AM7" s="80"/>
      <c r="AN7" s="80"/>
      <c r="AO7" s="80"/>
      <c r="AP7" s="81"/>
      <c r="AQ7" s="79" t="s">
        <v>44</v>
      </c>
      <c r="AR7" s="80"/>
      <c r="AS7" s="80"/>
      <c r="AT7" s="80"/>
      <c r="AU7" s="80"/>
      <c r="AV7" s="80"/>
      <c r="AW7" s="80"/>
      <c r="AX7" s="80"/>
      <c r="AY7" s="80"/>
      <c r="AZ7" s="80"/>
      <c r="BA7" s="81"/>
      <c r="BB7" s="79" t="s">
        <v>20</v>
      </c>
      <c r="BC7" s="80"/>
      <c r="BD7" s="80"/>
      <c r="BE7" s="80"/>
      <c r="BF7" s="80"/>
      <c r="BG7" s="80"/>
      <c r="BH7" s="80"/>
      <c r="BI7" s="80"/>
      <c r="BJ7" s="80"/>
      <c r="BK7" s="80"/>
      <c r="BL7" s="81"/>
      <c r="BM7" s="79" t="s">
        <v>21</v>
      </c>
      <c r="BN7" s="80"/>
      <c r="BO7" s="80"/>
      <c r="BP7" s="80"/>
      <c r="BQ7" s="80"/>
      <c r="BR7" s="80"/>
      <c r="BS7" s="80"/>
      <c r="BT7" s="80"/>
      <c r="BU7" s="80"/>
      <c r="BV7" s="80"/>
      <c r="BW7" s="81"/>
      <c r="BX7" s="79" t="s">
        <v>30</v>
      </c>
      <c r="BY7" s="80"/>
      <c r="BZ7" s="80"/>
      <c r="CA7" s="80"/>
      <c r="CB7" s="80"/>
      <c r="CC7" s="80"/>
      <c r="CD7" s="80"/>
      <c r="CE7" s="80"/>
      <c r="CF7" s="80"/>
      <c r="CG7" s="80"/>
      <c r="CH7" s="81"/>
      <c r="CI7" s="79" t="s">
        <v>31</v>
      </c>
      <c r="CJ7" s="80"/>
      <c r="CK7" s="80"/>
      <c r="CL7" s="80"/>
      <c r="CM7" s="80"/>
      <c r="CN7" s="80"/>
      <c r="CO7" s="80"/>
      <c r="CP7" s="80"/>
      <c r="CQ7" s="80"/>
      <c r="CR7" s="80"/>
      <c r="CS7" s="81"/>
      <c r="CT7" s="79" t="s">
        <v>39</v>
      </c>
      <c r="CU7" s="80"/>
      <c r="CV7" s="80"/>
      <c r="CW7" s="80"/>
      <c r="CX7" s="80"/>
      <c r="CY7" s="80"/>
      <c r="CZ7" s="80"/>
      <c r="DA7" s="80"/>
      <c r="DB7" s="80"/>
      <c r="DC7" s="80"/>
      <c r="DD7" s="81"/>
      <c r="DE7" s="79" t="s">
        <v>40</v>
      </c>
      <c r="DF7" s="80"/>
      <c r="DG7" s="80"/>
      <c r="DH7" s="80"/>
      <c r="DI7" s="80"/>
      <c r="DJ7" s="80"/>
      <c r="DK7" s="80"/>
      <c r="DL7" s="80"/>
      <c r="DM7" s="80"/>
      <c r="DN7" s="80"/>
      <c r="DO7" s="81"/>
      <c r="DP7" s="79" t="s">
        <v>36</v>
      </c>
      <c r="DQ7" s="80"/>
      <c r="DR7" s="80"/>
      <c r="DS7" s="80"/>
      <c r="DT7" s="80"/>
      <c r="DU7" s="80"/>
      <c r="DV7" s="80"/>
      <c r="DW7" s="80"/>
      <c r="DX7" s="80"/>
      <c r="DY7" s="80"/>
      <c r="DZ7" s="81"/>
      <c r="EA7" s="79" t="s">
        <v>0</v>
      </c>
      <c r="EB7" s="80"/>
      <c r="EC7" s="80"/>
      <c r="ED7" s="80"/>
      <c r="EE7" s="80"/>
      <c r="EF7" s="80"/>
      <c r="EG7" s="80"/>
      <c r="EH7" s="80"/>
      <c r="EI7" s="80"/>
      <c r="EJ7" s="80"/>
      <c r="EK7" s="81"/>
    </row>
    <row r="8" spans="1:141" ht="20.100000000000001" customHeight="1" x14ac:dyDescent="0.2">
      <c r="A8" s="77"/>
      <c r="B8" s="95"/>
      <c r="C8" s="67" t="s">
        <v>41</v>
      </c>
      <c r="D8" s="67" t="s">
        <v>33</v>
      </c>
      <c r="E8" s="67" t="s">
        <v>41</v>
      </c>
      <c r="F8" s="67" t="s">
        <v>32</v>
      </c>
      <c r="G8" s="67" t="s">
        <v>41</v>
      </c>
      <c r="H8" s="67" t="s">
        <v>32</v>
      </c>
      <c r="I8" s="73"/>
      <c r="J8" s="72" t="s">
        <v>53</v>
      </c>
      <c r="K8" s="87" t="s">
        <v>26</v>
      </c>
      <c r="L8" s="88"/>
      <c r="M8" s="86" t="s">
        <v>27</v>
      </c>
      <c r="N8" s="87"/>
      <c r="O8" s="86" t="s">
        <v>28</v>
      </c>
      <c r="P8" s="87"/>
      <c r="Q8" s="79" t="s">
        <v>48</v>
      </c>
      <c r="R8" s="81"/>
      <c r="S8" s="86" t="s">
        <v>49</v>
      </c>
      <c r="T8" s="87"/>
      <c r="U8" s="72" t="s">
        <v>55</v>
      </c>
      <c r="V8" s="88" t="s">
        <v>26</v>
      </c>
      <c r="W8" s="88"/>
      <c r="X8" s="86" t="s">
        <v>27</v>
      </c>
      <c r="Y8" s="87"/>
      <c r="Z8" s="86" t="s">
        <v>28</v>
      </c>
      <c r="AA8" s="87"/>
      <c r="AB8" s="79" t="s">
        <v>48</v>
      </c>
      <c r="AC8" s="81"/>
      <c r="AD8" s="86" t="s">
        <v>49</v>
      </c>
      <c r="AE8" s="87"/>
      <c r="AF8" s="72" t="s">
        <v>55</v>
      </c>
      <c r="AG8" s="88" t="s">
        <v>26</v>
      </c>
      <c r="AH8" s="88"/>
      <c r="AI8" s="86" t="s">
        <v>27</v>
      </c>
      <c r="AJ8" s="87"/>
      <c r="AK8" s="86" t="s">
        <v>28</v>
      </c>
      <c r="AL8" s="87"/>
      <c r="AM8" s="79" t="s">
        <v>48</v>
      </c>
      <c r="AN8" s="81"/>
      <c r="AO8" s="86" t="s">
        <v>49</v>
      </c>
      <c r="AP8" s="87"/>
      <c r="AQ8" s="72" t="s">
        <v>55</v>
      </c>
      <c r="AR8" s="88" t="s">
        <v>26</v>
      </c>
      <c r="AS8" s="88"/>
      <c r="AT8" s="86" t="s">
        <v>27</v>
      </c>
      <c r="AU8" s="87"/>
      <c r="AV8" s="86" t="s">
        <v>28</v>
      </c>
      <c r="AW8" s="87"/>
      <c r="AX8" s="79" t="s">
        <v>48</v>
      </c>
      <c r="AY8" s="81"/>
      <c r="AZ8" s="86" t="s">
        <v>49</v>
      </c>
      <c r="BA8" s="87"/>
      <c r="BB8" s="72" t="s">
        <v>55</v>
      </c>
      <c r="BC8" s="88" t="s">
        <v>26</v>
      </c>
      <c r="BD8" s="88"/>
      <c r="BE8" s="86" t="s">
        <v>27</v>
      </c>
      <c r="BF8" s="87"/>
      <c r="BG8" s="86" t="s">
        <v>28</v>
      </c>
      <c r="BH8" s="87"/>
      <c r="BI8" s="79" t="s">
        <v>48</v>
      </c>
      <c r="BJ8" s="81"/>
      <c r="BK8" s="86" t="s">
        <v>49</v>
      </c>
      <c r="BL8" s="87"/>
      <c r="BM8" s="72" t="s">
        <v>55</v>
      </c>
      <c r="BN8" s="87" t="s">
        <v>26</v>
      </c>
      <c r="BO8" s="88"/>
      <c r="BP8" s="86" t="s">
        <v>27</v>
      </c>
      <c r="BQ8" s="87"/>
      <c r="BR8" s="86" t="s">
        <v>28</v>
      </c>
      <c r="BS8" s="87"/>
      <c r="BT8" s="79" t="s">
        <v>48</v>
      </c>
      <c r="BU8" s="81"/>
      <c r="BV8" s="86" t="s">
        <v>49</v>
      </c>
      <c r="BW8" s="87"/>
      <c r="BX8" s="72" t="s">
        <v>55</v>
      </c>
      <c r="BY8" s="87" t="s">
        <v>26</v>
      </c>
      <c r="BZ8" s="88"/>
      <c r="CA8" s="86" t="s">
        <v>27</v>
      </c>
      <c r="CB8" s="87"/>
      <c r="CC8" s="86" t="s">
        <v>28</v>
      </c>
      <c r="CD8" s="87"/>
      <c r="CE8" s="79" t="s">
        <v>48</v>
      </c>
      <c r="CF8" s="81"/>
      <c r="CG8" s="86" t="s">
        <v>49</v>
      </c>
      <c r="CH8" s="87"/>
      <c r="CI8" s="72" t="s">
        <v>55</v>
      </c>
      <c r="CJ8" s="87" t="s">
        <v>26</v>
      </c>
      <c r="CK8" s="88"/>
      <c r="CL8" s="86" t="s">
        <v>27</v>
      </c>
      <c r="CM8" s="87"/>
      <c r="CN8" s="86" t="s">
        <v>28</v>
      </c>
      <c r="CO8" s="87"/>
      <c r="CP8" s="79" t="s">
        <v>48</v>
      </c>
      <c r="CQ8" s="81"/>
      <c r="CR8" s="86" t="s">
        <v>49</v>
      </c>
      <c r="CS8" s="87"/>
      <c r="CT8" s="72" t="s">
        <v>55</v>
      </c>
      <c r="CU8" s="87" t="s">
        <v>26</v>
      </c>
      <c r="CV8" s="88"/>
      <c r="CW8" s="86" t="s">
        <v>27</v>
      </c>
      <c r="CX8" s="87"/>
      <c r="CY8" s="86" t="s">
        <v>28</v>
      </c>
      <c r="CZ8" s="87"/>
      <c r="DA8" s="79" t="s">
        <v>48</v>
      </c>
      <c r="DB8" s="81"/>
      <c r="DC8" s="86" t="s">
        <v>49</v>
      </c>
      <c r="DD8" s="87"/>
      <c r="DE8" s="72" t="s">
        <v>55</v>
      </c>
      <c r="DF8" s="103" t="s">
        <v>26</v>
      </c>
      <c r="DG8" s="87"/>
      <c r="DH8" s="86" t="s">
        <v>27</v>
      </c>
      <c r="DI8" s="87"/>
      <c r="DJ8" s="86" t="s">
        <v>28</v>
      </c>
      <c r="DK8" s="87"/>
      <c r="DL8" s="79" t="s">
        <v>48</v>
      </c>
      <c r="DM8" s="81"/>
      <c r="DN8" s="86" t="s">
        <v>49</v>
      </c>
      <c r="DO8" s="87"/>
      <c r="DP8" s="72" t="s">
        <v>55</v>
      </c>
      <c r="DQ8" s="86" t="s">
        <v>26</v>
      </c>
      <c r="DR8" s="87"/>
      <c r="DS8" s="86" t="s">
        <v>27</v>
      </c>
      <c r="DT8" s="87"/>
      <c r="DU8" s="86" t="s">
        <v>28</v>
      </c>
      <c r="DV8" s="87"/>
      <c r="DW8" s="79" t="s">
        <v>48</v>
      </c>
      <c r="DX8" s="81"/>
      <c r="DY8" s="86" t="s">
        <v>49</v>
      </c>
      <c r="DZ8" s="87"/>
      <c r="EA8" s="72" t="s">
        <v>55</v>
      </c>
      <c r="EB8" s="103" t="s">
        <v>26</v>
      </c>
      <c r="EC8" s="87"/>
      <c r="ED8" s="86" t="s">
        <v>27</v>
      </c>
      <c r="EE8" s="87"/>
      <c r="EF8" s="86" t="s">
        <v>28</v>
      </c>
      <c r="EG8" s="87"/>
      <c r="EH8" s="79" t="s">
        <v>48</v>
      </c>
      <c r="EI8" s="81"/>
      <c r="EJ8" s="86" t="s">
        <v>49</v>
      </c>
      <c r="EK8" s="87"/>
    </row>
    <row r="9" spans="1:141" ht="25.5" customHeight="1" x14ac:dyDescent="0.2">
      <c r="A9" s="78"/>
      <c r="B9" s="98"/>
      <c r="C9" s="69"/>
      <c r="D9" s="69"/>
      <c r="E9" s="69"/>
      <c r="F9" s="69"/>
      <c r="G9" s="69"/>
      <c r="H9" s="69"/>
      <c r="I9" s="92"/>
      <c r="J9" s="92"/>
      <c r="K9" s="24" t="s">
        <v>35</v>
      </c>
      <c r="L9" s="36" t="s">
        <v>52</v>
      </c>
      <c r="M9" s="24" t="s">
        <v>35</v>
      </c>
      <c r="N9" s="34" t="s">
        <v>52</v>
      </c>
      <c r="O9" s="24" t="s">
        <v>35</v>
      </c>
      <c r="P9" s="36" t="s">
        <v>52</v>
      </c>
      <c r="Q9" s="24" t="s">
        <v>35</v>
      </c>
      <c r="R9" s="36" t="s">
        <v>52</v>
      </c>
      <c r="S9" s="24" t="s">
        <v>35</v>
      </c>
      <c r="T9" s="36" t="s">
        <v>52</v>
      </c>
      <c r="U9" s="92"/>
      <c r="V9" s="24" t="s">
        <v>35</v>
      </c>
      <c r="W9" s="34" t="s">
        <v>54</v>
      </c>
      <c r="X9" s="24" t="s">
        <v>35</v>
      </c>
      <c r="Y9" s="36" t="s">
        <v>54</v>
      </c>
      <c r="Z9" s="24" t="s">
        <v>35</v>
      </c>
      <c r="AA9" s="36" t="s">
        <v>54</v>
      </c>
      <c r="AB9" s="24" t="s">
        <v>35</v>
      </c>
      <c r="AC9" s="36" t="s">
        <v>54</v>
      </c>
      <c r="AD9" s="24" t="s">
        <v>35</v>
      </c>
      <c r="AE9" s="36" t="s">
        <v>54</v>
      </c>
      <c r="AF9" s="92"/>
      <c r="AG9" s="24" t="s">
        <v>35</v>
      </c>
      <c r="AH9" s="34" t="s">
        <v>37</v>
      </c>
      <c r="AI9" s="24" t="s">
        <v>35</v>
      </c>
      <c r="AJ9" s="34" t="s">
        <v>37</v>
      </c>
      <c r="AK9" s="24" t="s">
        <v>35</v>
      </c>
      <c r="AL9" s="34" t="s">
        <v>37</v>
      </c>
      <c r="AM9" s="24" t="s">
        <v>35</v>
      </c>
      <c r="AN9" s="34" t="s">
        <v>37</v>
      </c>
      <c r="AO9" s="24" t="s">
        <v>35</v>
      </c>
      <c r="AP9" s="34" t="s">
        <v>37</v>
      </c>
      <c r="AQ9" s="92"/>
      <c r="AR9" s="52" t="s">
        <v>35</v>
      </c>
      <c r="AS9" s="34" t="s">
        <v>37</v>
      </c>
      <c r="AT9" s="24" t="s">
        <v>35</v>
      </c>
      <c r="AU9" s="34" t="s">
        <v>37</v>
      </c>
      <c r="AV9" s="24" t="s">
        <v>35</v>
      </c>
      <c r="AW9" s="34" t="s">
        <v>37</v>
      </c>
      <c r="AX9" s="24" t="s">
        <v>35</v>
      </c>
      <c r="AY9" s="34" t="s">
        <v>37</v>
      </c>
      <c r="AZ9" s="24" t="s">
        <v>35</v>
      </c>
      <c r="BA9" s="34" t="s">
        <v>37</v>
      </c>
      <c r="BB9" s="92"/>
      <c r="BC9" s="24" t="s">
        <v>35</v>
      </c>
      <c r="BD9" s="34" t="s">
        <v>37</v>
      </c>
      <c r="BE9" s="24" t="s">
        <v>35</v>
      </c>
      <c r="BF9" s="34" t="s">
        <v>37</v>
      </c>
      <c r="BG9" s="24" t="s">
        <v>35</v>
      </c>
      <c r="BH9" s="34" t="s">
        <v>37</v>
      </c>
      <c r="BI9" s="24" t="s">
        <v>35</v>
      </c>
      <c r="BJ9" s="34" t="s">
        <v>37</v>
      </c>
      <c r="BK9" s="24" t="s">
        <v>35</v>
      </c>
      <c r="BL9" s="34" t="s">
        <v>37</v>
      </c>
      <c r="BM9" s="92"/>
      <c r="BN9" s="24" t="s">
        <v>35</v>
      </c>
      <c r="BO9" s="34" t="s">
        <v>37</v>
      </c>
      <c r="BP9" s="24" t="s">
        <v>35</v>
      </c>
      <c r="BQ9" s="34" t="s">
        <v>37</v>
      </c>
      <c r="BR9" s="24" t="s">
        <v>35</v>
      </c>
      <c r="BS9" s="34" t="s">
        <v>37</v>
      </c>
      <c r="BT9" s="24" t="s">
        <v>35</v>
      </c>
      <c r="BU9" s="34" t="s">
        <v>37</v>
      </c>
      <c r="BV9" s="24" t="s">
        <v>35</v>
      </c>
      <c r="BW9" s="34" t="s">
        <v>37</v>
      </c>
      <c r="BX9" s="92"/>
      <c r="BY9" s="24" t="s">
        <v>35</v>
      </c>
      <c r="BZ9" s="34" t="s">
        <v>37</v>
      </c>
      <c r="CA9" s="24" t="s">
        <v>35</v>
      </c>
      <c r="CB9" s="34" t="s">
        <v>37</v>
      </c>
      <c r="CC9" s="24" t="s">
        <v>35</v>
      </c>
      <c r="CD9" s="34" t="s">
        <v>37</v>
      </c>
      <c r="CE9" s="24" t="s">
        <v>35</v>
      </c>
      <c r="CF9" s="34" t="s">
        <v>37</v>
      </c>
      <c r="CG9" s="24" t="s">
        <v>35</v>
      </c>
      <c r="CH9" s="34" t="s">
        <v>37</v>
      </c>
      <c r="CI9" s="92"/>
      <c r="CJ9" s="24" t="s">
        <v>35</v>
      </c>
      <c r="CK9" s="34" t="s">
        <v>37</v>
      </c>
      <c r="CL9" s="24" t="s">
        <v>35</v>
      </c>
      <c r="CM9" s="34" t="s">
        <v>37</v>
      </c>
      <c r="CN9" s="24" t="s">
        <v>35</v>
      </c>
      <c r="CO9" s="34" t="s">
        <v>37</v>
      </c>
      <c r="CP9" s="24" t="s">
        <v>35</v>
      </c>
      <c r="CQ9" s="34" t="s">
        <v>37</v>
      </c>
      <c r="CR9" s="24" t="s">
        <v>35</v>
      </c>
      <c r="CS9" s="34" t="s">
        <v>37</v>
      </c>
      <c r="CT9" s="92"/>
      <c r="CU9" s="24" t="s">
        <v>35</v>
      </c>
      <c r="CV9" s="34" t="s">
        <v>37</v>
      </c>
      <c r="CW9" s="24" t="s">
        <v>35</v>
      </c>
      <c r="CX9" s="34" t="s">
        <v>37</v>
      </c>
      <c r="CY9" s="24" t="s">
        <v>35</v>
      </c>
      <c r="CZ9" s="34" t="s">
        <v>37</v>
      </c>
      <c r="DA9" s="24" t="s">
        <v>35</v>
      </c>
      <c r="DB9" s="34" t="s">
        <v>37</v>
      </c>
      <c r="DC9" s="24" t="s">
        <v>35</v>
      </c>
      <c r="DD9" s="34" t="s">
        <v>37</v>
      </c>
      <c r="DE9" s="92"/>
      <c r="DF9" s="24" t="s">
        <v>35</v>
      </c>
      <c r="DG9" s="34" t="s">
        <v>37</v>
      </c>
      <c r="DH9" s="24" t="s">
        <v>35</v>
      </c>
      <c r="DI9" s="34" t="s">
        <v>37</v>
      </c>
      <c r="DJ9" s="24" t="s">
        <v>35</v>
      </c>
      <c r="DK9" s="34" t="s">
        <v>37</v>
      </c>
      <c r="DL9" s="24" t="s">
        <v>35</v>
      </c>
      <c r="DM9" s="34" t="s">
        <v>37</v>
      </c>
      <c r="DN9" s="24" t="s">
        <v>35</v>
      </c>
      <c r="DO9" s="34" t="s">
        <v>37</v>
      </c>
      <c r="DP9" s="92"/>
      <c r="DQ9" s="24" t="s">
        <v>35</v>
      </c>
      <c r="DR9" s="34" t="s">
        <v>37</v>
      </c>
      <c r="DS9" s="24" t="s">
        <v>35</v>
      </c>
      <c r="DT9" s="34" t="s">
        <v>37</v>
      </c>
      <c r="DU9" s="24" t="s">
        <v>35</v>
      </c>
      <c r="DV9" s="34" t="s">
        <v>37</v>
      </c>
      <c r="DW9" s="24" t="s">
        <v>35</v>
      </c>
      <c r="DX9" s="34" t="s">
        <v>37</v>
      </c>
      <c r="DY9" s="24" t="s">
        <v>35</v>
      </c>
      <c r="DZ9" s="34" t="s">
        <v>37</v>
      </c>
      <c r="EA9" s="92"/>
      <c r="EB9" s="24" t="s">
        <v>35</v>
      </c>
      <c r="EC9" s="34" t="s">
        <v>37</v>
      </c>
      <c r="ED9" s="24" t="s">
        <v>35</v>
      </c>
      <c r="EE9" s="34" t="s">
        <v>37</v>
      </c>
      <c r="EF9" s="24" t="s">
        <v>35</v>
      </c>
      <c r="EG9" s="34" t="s">
        <v>37</v>
      </c>
      <c r="EH9" s="24" t="s">
        <v>35</v>
      </c>
      <c r="EI9" s="34" t="s">
        <v>37</v>
      </c>
      <c r="EJ9" s="24" t="s">
        <v>35</v>
      </c>
      <c r="EK9" s="34" t="s">
        <v>37</v>
      </c>
    </row>
    <row r="10" spans="1:141" ht="21" customHeight="1" x14ac:dyDescent="0.2">
      <c r="A10" s="31" t="s">
        <v>9</v>
      </c>
      <c r="B10" s="35" t="s">
        <v>1</v>
      </c>
      <c r="C10" s="26">
        <f>'Ввод данных'!C10</f>
        <v>0</v>
      </c>
      <c r="D10" s="27" t="str">
        <f>IF((C10+C11)=0,"",C10/(C10+C11))</f>
        <v/>
      </c>
      <c r="E10" s="23">
        <f>'Ввод данных'!D10</f>
        <v>0</v>
      </c>
      <c r="F10" s="28" t="str">
        <f t="shared" ref="F10:F22" si="0">IF(C10=0,"",E10/C10)</f>
        <v/>
      </c>
      <c r="G10" s="23">
        <f>'Ввод данных'!E10</f>
        <v>0</v>
      </c>
      <c r="H10" s="28" t="str">
        <f>IF(C10=0,"",G10/C10)</f>
        <v/>
      </c>
      <c r="I10" s="29">
        <f>'Ввод данных'!BZ10</f>
        <v>0</v>
      </c>
      <c r="J10" s="29">
        <f t="shared" ref="J10:J19" ca="1" si="1">SUMIF(Кол_рез_общее,"Кол-во рез-в общее",U10:EK10)</f>
        <v>0</v>
      </c>
      <c r="K10" s="23">
        <f>'Ввод данных'!BT10</f>
        <v>0</v>
      </c>
      <c r="L10" s="28" t="str">
        <f>IF(K10=0,"",K10/J10)</f>
        <v/>
      </c>
      <c r="M10" s="23">
        <f>'Ввод данных'!BU10</f>
        <v>0</v>
      </c>
      <c r="N10" s="28" t="str">
        <f>IF(M10=0,"",M10/J10)</f>
        <v/>
      </c>
      <c r="O10" s="23">
        <f>'Ввод данных'!BV10</f>
        <v>0</v>
      </c>
      <c r="P10" s="28" t="str">
        <f>IF(O10=0,"",O10/J10)</f>
        <v/>
      </c>
      <c r="Q10" s="29">
        <f>'Ввод данных'!BW10</f>
        <v>0</v>
      </c>
      <c r="R10" s="28" t="str">
        <f>IF(Q10=0,"",Q10/J10)</f>
        <v/>
      </c>
      <c r="S10" s="30">
        <f>'Ввод данных'!BX10</f>
        <v>0</v>
      </c>
      <c r="T10" s="28" t="str">
        <f>IF(S10=0,"",S10/J10)</f>
        <v/>
      </c>
      <c r="U10" s="23">
        <f>'Ввод данных'!K10</f>
        <v>0</v>
      </c>
      <c r="V10" s="23">
        <f>'Ввод данных'!F10</f>
        <v>0</v>
      </c>
      <c r="W10" s="28" t="str">
        <f>IF(U10=0,"",V10/U10)</f>
        <v/>
      </c>
      <c r="X10" s="23">
        <f>'Ввод данных'!G10</f>
        <v>0</v>
      </c>
      <c r="Y10" s="28" t="str">
        <f>IF(X10=0,"",X10/U10)</f>
        <v/>
      </c>
      <c r="Z10" s="23">
        <f>'Ввод данных'!H10</f>
        <v>0</v>
      </c>
      <c r="AA10" s="28" t="str">
        <f>IF(Z10=0,"",Z10/U10)</f>
        <v/>
      </c>
      <c r="AB10" s="29">
        <f>'Ввод данных'!I10</f>
        <v>0</v>
      </c>
      <c r="AC10" s="28" t="str">
        <f>IF(AB10=0,"",AB10/U10)</f>
        <v/>
      </c>
      <c r="AD10" s="30">
        <f>'Ввод данных'!J10</f>
        <v>0</v>
      </c>
      <c r="AE10" s="28" t="str">
        <f>IF(AB10=0,"",AD10/U10)</f>
        <v/>
      </c>
      <c r="AF10" s="23">
        <f>'Ввод данных'!Q10</f>
        <v>0</v>
      </c>
      <c r="AG10" s="23">
        <f>'Ввод данных'!L10</f>
        <v>0</v>
      </c>
      <c r="AH10" s="28" t="str">
        <f>IF(AG10=0,"",AG10/AF10)</f>
        <v/>
      </c>
      <c r="AI10" s="23">
        <f>'Ввод данных'!M10</f>
        <v>0</v>
      </c>
      <c r="AJ10" s="28" t="str">
        <f>IF(AI10=0,"",AI10/AF10)</f>
        <v/>
      </c>
      <c r="AK10" s="23">
        <f>'Ввод данных'!N10</f>
        <v>0</v>
      </c>
      <c r="AL10" s="28" t="str">
        <f>IF(AK10=0,"",AK10/AF10)</f>
        <v/>
      </c>
      <c r="AM10" s="29">
        <f>'Ввод данных'!O10</f>
        <v>0</v>
      </c>
      <c r="AN10" s="28" t="str">
        <f>IF(AM10=0,"",AM10/AF10)</f>
        <v/>
      </c>
      <c r="AO10" s="30">
        <f>'Ввод данных'!P10</f>
        <v>0</v>
      </c>
      <c r="AP10" s="28" t="str">
        <f>IF(AM10=0,"",AO10/AF10)</f>
        <v/>
      </c>
      <c r="AQ10" s="23">
        <f>'Ввод данных'!W10</f>
        <v>0</v>
      </c>
      <c r="AR10" s="23">
        <f>'Ввод данных'!R10</f>
        <v>0</v>
      </c>
      <c r="AS10" s="28" t="str">
        <f>IF(AR10=0,"",AR10/AQ10)</f>
        <v/>
      </c>
      <c r="AT10" s="23">
        <f>'Ввод данных'!S10</f>
        <v>0</v>
      </c>
      <c r="AU10" s="28" t="str">
        <f>IF(AT10=0,"",AT10/AQ10)</f>
        <v/>
      </c>
      <c r="AV10" s="23">
        <f>'Ввод данных'!T10</f>
        <v>0</v>
      </c>
      <c r="AW10" s="28" t="str">
        <f>IF(AV10=0,"",AV10/AQ10)</f>
        <v/>
      </c>
      <c r="AX10" s="29">
        <f>'Ввод данных'!U10</f>
        <v>0</v>
      </c>
      <c r="AY10" s="28" t="str">
        <f>IF(AX10=0,"",AX10/AQ10)</f>
        <v/>
      </c>
      <c r="AZ10" s="30">
        <f>'Ввод данных'!V10</f>
        <v>0</v>
      </c>
      <c r="BA10" s="28" t="str">
        <f>IF(AX10=0,"",AZ10/AQ10)</f>
        <v/>
      </c>
      <c r="BB10" s="23">
        <f>'Ввод данных'!AC10</f>
        <v>0</v>
      </c>
      <c r="BC10" s="23">
        <f>'Ввод данных'!X10</f>
        <v>0</v>
      </c>
      <c r="BD10" s="28" t="str">
        <f>IF(BC10=0,"",BC10/BB10)</f>
        <v/>
      </c>
      <c r="BE10" s="23">
        <f>'Ввод данных'!Y10</f>
        <v>0</v>
      </c>
      <c r="BF10" s="28" t="str">
        <f>IF(BE10=0,"",BE10/BB10)</f>
        <v/>
      </c>
      <c r="BG10" s="23">
        <f>'Ввод данных'!Z10</f>
        <v>0</v>
      </c>
      <c r="BH10" s="28" t="str">
        <f>IF(BG10=0,"",BG10/BB10)</f>
        <v/>
      </c>
      <c r="BI10" s="29">
        <f t="shared" ref="BI10:BI19" si="2">BC10+BE10+BG10</f>
        <v>0</v>
      </c>
      <c r="BJ10" s="28" t="str">
        <f>IF(BI10=0,"",BI10/BB10)</f>
        <v/>
      </c>
      <c r="BK10" s="30">
        <f t="shared" ref="BK10:BK19" si="3">IF(BI10=0,0,E10-BI10)</f>
        <v>0</v>
      </c>
      <c r="BL10" s="28" t="str">
        <f>IF(BI10=0,"",BK10/BB10)</f>
        <v/>
      </c>
      <c r="BM10" s="23">
        <f>'Ввод данных'!AI10</f>
        <v>0</v>
      </c>
      <c r="BN10" s="23">
        <f>'Ввод данных'!AD10</f>
        <v>0</v>
      </c>
      <c r="BO10" s="28" t="str">
        <f>IF(BN10=0,"",BN10/BM10)</f>
        <v/>
      </c>
      <c r="BP10" s="23">
        <f>'Ввод данных'!AE10</f>
        <v>0</v>
      </c>
      <c r="BQ10" s="28" t="str">
        <f>IF(BP10=0,"",BP10/BM10)</f>
        <v/>
      </c>
      <c r="BR10" s="23">
        <f>'Ввод данных'!AF10</f>
        <v>0</v>
      </c>
      <c r="BS10" s="28" t="str">
        <f>IF(BR10=0,"",BR10/BM10)</f>
        <v/>
      </c>
      <c r="BT10" s="29">
        <f t="shared" ref="BT10:BT19" si="4">BN10+BP10+BR10</f>
        <v>0</v>
      </c>
      <c r="BU10" s="28" t="str">
        <f>IF(BT10=0,"",BT10/BM10)</f>
        <v/>
      </c>
      <c r="BV10" s="30">
        <f t="shared" ref="BV10:BV19" si="5">IF(BT10=0,0,E10-BT10)</f>
        <v>0</v>
      </c>
      <c r="BW10" s="28" t="str">
        <f>IF(BT10=0,"",BV10/BM10)</f>
        <v/>
      </c>
      <c r="BX10" s="23">
        <f>'Ввод данных'!AO10</f>
        <v>0</v>
      </c>
      <c r="BY10" s="23">
        <f>'Ввод данных'!AJ10</f>
        <v>0</v>
      </c>
      <c r="BZ10" s="28" t="str">
        <f>IF(BY10=0,"",BY10/BX10)</f>
        <v/>
      </c>
      <c r="CA10" s="23">
        <f>'Ввод данных'!AK10</f>
        <v>0</v>
      </c>
      <c r="CB10" s="28" t="str">
        <f>IF(CA10=0,"",CA10/BX10)</f>
        <v/>
      </c>
      <c r="CC10" s="23">
        <f>'Ввод данных'!AL10</f>
        <v>0</v>
      </c>
      <c r="CD10" s="28" t="str">
        <f>IF(CC10=0,"",CC10/BX10)</f>
        <v/>
      </c>
      <c r="CE10" s="29">
        <f>'Ввод данных'!AM10</f>
        <v>0</v>
      </c>
      <c r="CF10" s="28" t="str">
        <f>IF(CE10=0,"",CE10/BX10)</f>
        <v/>
      </c>
      <c r="CG10" s="30">
        <f>'Ввод данных'!AN10</f>
        <v>0</v>
      </c>
      <c r="CH10" s="28" t="str">
        <f>IF(CE10=0,"",CG10/BX10)</f>
        <v/>
      </c>
      <c r="CI10" s="53">
        <f>'Ввод данных'!AU10</f>
        <v>0</v>
      </c>
      <c r="CJ10" s="23">
        <f>'Ввод данных'!AP10</f>
        <v>0</v>
      </c>
      <c r="CK10" s="28" t="str">
        <f>IF(CJ10=0,"",CJ10/CI10)</f>
        <v/>
      </c>
      <c r="CL10" s="23">
        <f>'Ввод данных'!AQ10</f>
        <v>0</v>
      </c>
      <c r="CM10" s="28" t="str">
        <f>IF(CL10=0,"",CL10/CI10)</f>
        <v/>
      </c>
      <c r="CN10" s="23">
        <f>'Ввод данных'!AR10</f>
        <v>0</v>
      </c>
      <c r="CO10" s="28" t="str">
        <f>IF(CN10=0,"",CN10/CI10)</f>
        <v/>
      </c>
      <c r="CP10" s="29">
        <f>'Ввод данных'!AS10</f>
        <v>0</v>
      </c>
      <c r="CQ10" s="28" t="str">
        <f>IF(CP10=0,"",CP10/CI10)</f>
        <v/>
      </c>
      <c r="CR10" s="30">
        <f>'Ввод данных'!AT10</f>
        <v>0</v>
      </c>
      <c r="CS10" s="28" t="str">
        <f>IF(CP10=0,"",CR10/CI10)</f>
        <v/>
      </c>
      <c r="CT10" s="23">
        <f>'Ввод данных'!BA10</f>
        <v>0</v>
      </c>
      <c r="CU10" s="23">
        <f>'Ввод данных'!AV10</f>
        <v>0</v>
      </c>
      <c r="CV10" s="28" t="str">
        <f>IF(CU10=0,"",CU10/CT10)</f>
        <v/>
      </c>
      <c r="CW10" s="23">
        <f>'Ввод данных'!AW10</f>
        <v>0</v>
      </c>
      <c r="CX10" s="28" t="str">
        <f>IF(CW10=0,"",CW10/CT10)</f>
        <v/>
      </c>
      <c r="CY10" s="23">
        <f>'Ввод данных'!AX10</f>
        <v>0</v>
      </c>
      <c r="CZ10" s="28" t="str">
        <f>IF(CY10=0,"",CY10/CT10)</f>
        <v/>
      </c>
      <c r="DA10" s="29">
        <f>'Ввод данных'!AY10</f>
        <v>0</v>
      </c>
      <c r="DB10" s="28" t="str">
        <f>IF(DA10=0,"",DA10/CT10)</f>
        <v/>
      </c>
      <c r="DC10" s="30">
        <f>'Ввод данных'!AZ10</f>
        <v>0</v>
      </c>
      <c r="DD10" s="28" t="str">
        <f>IF(DA10=0,"",DC10/CT10)</f>
        <v/>
      </c>
      <c r="DE10" s="23">
        <f>'Ввод данных'!BG10</f>
        <v>0</v>
      </c>
      <c r="DF10" s="23">
        <f>'Ввод данных'!BB10</f>
        <v>0</v>
      </c>
      <c r="DG10" s="28" t="str">
        <f>IF(DF10=0,"",DF10/DE10)</f>
        <v/>
      </c>
      <c r="DH10" s="23">
        <f>'Ввод данных'!BC10</f>
        <v>0</v>
      </c>
      <c r="DI10" s="28" t="str">
        <f>IF(DH10=0,"",DH10/DE10)</f>
        <v/>
      </c>
      <c r="DJ10" s="23">
        <f>'Ввод данных'!BD10</f>
        <v>0</v>
      </c>
      <c r="DK10" s="28" t="str">
        <f>IF(DJ10=0,"",DJ10/DE10)</f>
        <v/>
      </c>
      <c r="DL10" s="29">
        <f>'Ввод данных'!BE10</f>
        <v>0</v>
      </c>
      <c r="DM10" s="28" t="str">
        <f>IF(DL10=0,"",DL10/DE10)</f>
        <v/>
      </c>
      <c r="DN10" s="30">
        <f>'Ввод данных'!BF10</f>
        <v>0</v>
      </c>
      <c r="DO10" s="28" t="str">
        <f>IF(DL10=0,"",DN10/DE10)</f>
        <v/>
      </c>
      <c r="DP10" s="23">
        <f>'Ввод данных'!BM10</f>
        <v>0</v>
      </c>
      <c r="DQ10" s="23">
        <f>'Ввод данных'!BH10</f>
        <v>0</v>
      </c>
      <c r="DR10" s="28" t="str">
        <f>IF(DQ10=0,"",DQ10/DP10)</f>
        <v/>
      </c>
      <c r="DS10" s="23">
        <f>'Ввод данных'!BI10</f>
        <v>0</v>
      </c>
      <c r="DT10" s="28" t="str">
        <f>IF(DS10=0,"",DS10/DP10)</f>
        <v/>
      </c>
      <c r="DU10" s="23">
        <f>'Ввод данных'!BJ10</f>
        <v>0</v>
      </c>
      <c r="DV10" s="28" t="str">
        <f>IF(DU10=0,"",DU10/DP10)</f>
        <v/>
      </c>
      <c r="DW10" s="29">
        <f>'Ввод данных'!BK10</f>
        <v>0</v>
      </c>
      <c r="DX10" s="28" t="str">
        <f>IF(DW10=0,"",DW10/DP10)</f>
        <v/>
      </c>
      <c r="DY10" s="30">
        <f>'Ввод данных'!BL10</f>
        <v>0</v>
      </c>
      <c r="DZ10" s="28" t="str">
        <f>IF(DW10=0,"",DY10/DP10)</f>
        <v/>
      </c>
      <c r="EA10" s="23">
        <f>'Ввод данных'!BS10</f>
        <v>0</v>
      </c>
      <c r="EB10" s="23">
        <f>'Ввод данных'!BN10</f>
        <v>0</v>
      </c>
      <c r="EC10" s="28" t="str">
        <f>IF(EB10=0,"",EB10/EA10)</f>
        <v/>
      </c>
      <c r="ED10" s="23">
        <f>'Ввод данных'!BO10</f>
        <v>0</v>
      </c>
      <c r="EE10" s="28" t="str">
        <f>IF(ED10=0,"",ED10/EA10)</f>
        <v/>
      </c>
      <c r="EF10" s="23">
        <f>'Ввод данных'!BP10</f>
        <v>0</v>
      </c>
      <c r="EG10" s="28" t="str">
        <f>IF(EF10=0,"",EF10/EA10)</f>
        <v/>
      </c>
      <c r="EH10" s="29">
        <f>'Ввод данных'!BQ10</f>
        <v>0</v>
      </c>
      <c r="EI10" s="28" t="str">
        <f>IF(EH10=0,"",EH10/EA10)</f>
        <v/>
      </c>
      <c r="EJ10" s="30">
        <f>'Ввод данных'!BR10</f>
        <v>0</v>
      </c>
      <c r="EK10" s="28" t="str">
        <f>IF(EH10=0,"",EJ10/EA10)</f>
        <v/>
      </c>
    </row>
    <row r="11" spans="1:141" ht="21" customHeight="1" x14ac:dyDescent="0.2">
      <c r="A11" s="33" t="s">
        <v>8</v>
      </c>
      <c r="B11" s="35" t="s">
        <v>2</v>
      </c>
      <c r="C11" s="26">
        <f>'Ввод данных'!C11</f>
        <v>0</v>
      </c>
      <c r="D11" s="27" t="str">
        <f>IF((C10+C11)=0,"",C11/(C10+C11))</f>
        <v/>
      </c>
      <c r="E11" s="23">
        <f>'Ввод данных'!D11</f>
        <v>0</v>
      </c>
      <c r="F11" s="28" t="str">
        <f t="shared" si="0"/>
        <v/>
      </c>
      <c r="G11" s="23">
        <f>'Ввод данных'!E11</f>
        <v>0</v>
      </c>
      <c r="H11" s="28" t="str">
        <f t="shared" ref="H11:H19" si="6">IF(C11=0,"",G11/C11)</f>
        <v/>
      </c>
      <c r="I11" s="29">
        <f>'Ввод данных'!BZ11</f>
        <v>0</v>
      </c>
      <c r="J11" s="29">
        <f t="shared" ca="1" si="1"/>
        <v>0</v>
      </c>
      <c r="K11" s="23">
        <f>'Ввод данных'!BT11</f>
        <v>0</v>
      </c>
      <c r="L11" s="28" t="str">
        <f t="shared" ref="L11:L22" si="7">IF(K11=0,"",K11/J11)</f>
        <v/>
      </c>
      <c r="M11" s="23">
        <f>'Ввод данных'!BU11</f>
        <v>0</v>
      </c>
      <c r="N11" s="28" t="str">
        <f t="shared" ref="N11:N22" si="8">IF(M11=0,"",M11/J11)</f>
        <v/>
      </c>
      <c r="O11" s="23">
        <f>'Ввод данных'!BV11</f>
        <v>0</v>
      </c>
      <c r="P11" s="28" t="str">
        <f t="shared" ref="P11:P22" si="9">IF(O11=0,"",O11/J11)</f>
        <v/>
      </c>
      <c r="Q11" s="29">
        <f>'Ввод данных'!BW11</f>
        <v>0</v>
      </c>
      <c r="R11" s="28" t="str">
        <f t="shared" ref="R11:R22" si="10">IF(Q11=0,"",Q11/J11)</f>
        <v/>
      </c>
      <c r="S11" s="30">
        <f>'Ввод данных'!BX11</f>
        <v>0</v>
      </c>
      <c r="T11" s="28" t="str">
        <f t="shared" ref="T11:T22" si="11">IF(S11=0,"",S11/J11)</f>
        <v/>
      </c>
      <c r="U11" s="23">
        <f>'Ввод данных'!K11</f>
        <v>0</v>
      </c>
      <c r="V11" s="23">
        <f>'Ввод данных'!F11</f>
        <v>0</v>
      </c>
      <c r="W11" s="28" t="str">
        <f t="shared" ref="W11:W19" si="12">IF(U11=0,"",V11/U11)</f>
        <v/>
      </c>
      <c r="X11" s="23">
        <f>'Ввод данных'!G11</f>
        <v>0</v>
      </c>
      <c r="Y11" s="28" t="str">
        <f t="shared" ref="Y11:Y19" si="13">IF(X11=0,"",X11/U11)</f>
        <v/>
      </c>
      <c r="Z11" s="23">
        <f>'Ввод данных'!H11</f>
        <v>0</v>
      </c>
      <c r="AA11" s="28" t="str">
        <f t="shared" ref="AA11:AA19" si="14">IF(Z11=0,"",Z11/U11)</f>
        <v/>
      </c>
      <c r="AB11" s="29">
        <f>'Ввод данных'!I11</f>
        <v>0</v>
      </c>
      <c r="AC11" s="28" t="str">
        <f t="shared" ref="AC11:AC19" si="15">IF(AB11=0,"",AB11/U11)</f>
        <v/>
      </c>
      <c r="AD11" s="30">
        <f>'Ввод данных'!J11</f>
        <v>0</v>
      </c>
      <c r="AE11" s="28" t="str">
        <f t="shared" ref="AE11:AE19" si="16">IF(AB11=0,"",AD11/U11)</f>
        <v/>
      </c>
      <c r="AF11" s="23">
        <f>'Ввод данных'!Q11</f>
        <v>0</v>
      </c>
      <c r="AG11" s="23">
        <f>'Ввод данных'!L11</f>
        <v>0</v>
      </c>
      <c r="AH11" s="28" t="str">
        <f t="shared" ref="AH11:AH19" si="17">IF(AG11=0,"",AG11/AF11)</f>
        <v/>
      </c>
      <c r="AI11" s="23">
        <f>'Ввод данных'!M11</f>
        <v>0</v>
      </c>
      <c r="AJ11" s="28" t="str">
        <f t="shared" ref="AJ11:AJ19" si="18">IF(AI11=0,"",AI11/AF11)</f>
        <v/>
      </c>
      <c r="AK11" s="23">
        <f>'Ввод данных'!N11</f>
        <v>0</v>
      </c>
      <c r="AL11" s="28" t="str">
        <f t="shared" ref="AL11:AL19" si="19">IF(AK11=0,"",AK11/AF11)</f>
        <v/>
      </c>
      <c r="AM11" s="29">
        <f>'Ввод данных'!O11</f>
        <v>0</v>
      </c>
      <c r="AN11" s="28" t="str">
        <f t="shared" ref="AN11:AN19" si="20">IF(AM11=0,"",AM11/AF11)</f>
        <v/>
      </c>
      <c r="AO11" s="30">
        <f>'Ввод данных'!P11</f>
        <v>0</v>
      </c>
      <c r="AP11" s="28" t="str">
        <f t="shared" ref="AP11:AP22" si="21">IF(AM11=0,"",AO11/AF11)</f>
        <v/>
      </c>
      <c r="AQ11" s="23">
        <f>'Ввод данных'!W11</f>
        <v>0</v>
      </c>
      <c r="AR11" s="23">
        <f>'Ввод данных'!R11</f>
        <v>0</v>
      </c>
      <c r="AS11" s="28" t="str">
        <f t="shared" ref="AS11:AS19" si="22">IF(AR11=0,"",AR11/AQ11)</f>
        <v/>
      </c>
      <c r="AT11" s="23">
        <f>'Ввод данных'!S11</f>
        <v>0</v>
      </c>
      <c r="AU11" s="28" t="str">
        <f t="shared" ref="AU11:AU19" si="23">IF(AT11=0,"",AT11/AQ11)</f>
        <v/>
      </c>
      <c r="AV11" s="23">
        <f>'Ввод данных'!T11</f>
        <v>0</v>
      </c>
      <c r="AW11" s="28" t="str">
        <f t="shared" ref="AW11:AW19" si="24">IF(AV11=0,"",AV11/AQ11)</f>
        <v/>
      </c>
      <c r="AX11" s="29">
        <f>'Ввод данных'!U11</f>
        <v>0</v>
      </c>
      <c r="AY11" s="28" t="str">
        <f t="shared" ref="AY11:AY19" si="25">IF(AX11=0,"",AX11/AQ11)</f>
        <v/>
      </c>
      <c r="AZ11" s="30">
        <f>'Ввод данных'!V11</f>
        <v>0</v>
      </c>
      <c r="BA11" s="28" t="str">
        <f t="shared" ref="BA11:BA19" si="26">IF(AX11=0,"",AZ11/AQ11)</f>
        <v/>
      </c>
      <c r="BB11" s="23">
        <f>'Ввод данных'!AC11</f>
        <v>0</v>
      </c>
      <c r="BC11" s="23">
        <f>'Ввод данных'!X11</f>
        <v>0</v>
      </c>
      <c r="BD11" s="28" t="str">
        <f t="shared" ref="BD11:BD19" si="27">IF(BC11=0,"",BC11/BB11)</f>
        <v/>
      </c>
      <c r="BE11" s="23">
        <f>'Ввод данных'!Y11</f>
        <v>0</v>
      </c>
      <c r="BF11" s="28" t="str">
        <f t="shared" ref="BF11:BF19" si="28">IF(BE11=0,"",BE11/BB11)</f>
        <v/>
      </c>
      <c r="BG11" s="23">
        <f>'Ввод данных'!Z11</f>
        <v>0</v>
      </c>
      <c r="BH11" s="28" t="str">
        <f t="shared" ref="BH11:BH19" si="29">IF(BG11=0,"",BG11/BB11)</f>
        <v/>
      </c>
      <c r="BI11" s="29">
        <f t="shared" si="2"/>
        <v>0</v>
      </c>
      <c r="BJ11" s="28" t="str">
        <f t="shared" ref="BJ11:BJ19" si="30">IF(BI11=0,"",BI11/BB11)</f>
        <v/>
      </c>
      <c r="BK11" s="30">
        <f t="shared" si="3"/>
        <v>0</v>
      </c>
      <c r="BL11" s="28" t="str">
        <f t="shared" ref="BL11:BL19" si="31">IF(BI11=0,"",BK11/BB11)</f>
        <v/>
      </c>
      <c r="BM11" s="23">
        <f>'Ввод данных'!AI11</f>
        <v>0</v>
      </c>
      <c r="BN11" s="23">
        <f>'Ввод данных'!AD11</f>
        <v>0</v>
      </c>
      <c r="BO11" s="28" t="str">
        <f t="shared" ref="BO11:BO19" si="32">IF(BN11=0,"",BN11/BM11)</f>
        <v/>
      </c>
      <c r="BP11" s="23">
        <f>'Ввод данных'!AE11</f>
        <v>0</v>
      </c>
      <c r="BQ11" s="28" t="str">
        <f t="shared" ref="BQ11:BQ19" si="33">IF(BP11=0,"",BP11/BM11)</f>
        <v/>
      </c>
      <c r="BR11" s="23">
        <f>'Ввод данных'!AF11</f>
        <v>0</v>
      </c>
      <c r="BS11" s="28" t="str">
        <f t="shared" ref="BS11:BS19" si="34">IF(BR11=0,"",BR11/BM11)</f>
        <v/>
      </c>
      <c r="BT11" s="29">
        <f t="shared" si="4"/>
        <v>0</v>
      </c>
      <c r="BU11" s="28" t="str">
        <f t="shared" ref="BU11:BU22" si="35">IF(BT11=0,"",BT11/BM11)</f>
        <v/>
      </c>
      <c r="BV11" s="30">
        <f t="shared" si="5"/>
        <v>0</v>
      </c>
      <c r="BW11" s="28" t="str">
        <f t="shared" ref="BW11:BW22" si="36">IF(BT11=0,"",BV11/BM11)</f>
        <v/>
      </c>
      <c r="BX11" s="23">
        <f>'Ввод данных'!AO11</f>
        <v>0</v>
      </c>
      <c r="BY11" s="23">
        <f>'Ввод данных'!AJ11</f>
        <v>0</v>
      </c>
      <c r="BZ11" s="28" t="str">
        <f t="shared" ref="BZ11:BZ22" si="37">IF(BY11=0,"",BY11/BX11)</f>
        <v/>
      </c>
      <c r="CA11" s="23">
        <f>'Ввод данных'!AK11</f>
        <v>0</v>
      </c>
      <c r="CB11" s="28" t="str">
        <f t="shared" ref="CB11:CB22" si="38">IF(CA11=0,"",CA11/BX11)</f>
        <v/>
      </c>
      <c r="CC11" s="23">
        <f>'Ввод данных'!AL11</f>
        <v>0</v>
      </c>
      <c r="CD11" s="28" t="str">
        <f t="shared" ref="CD11:CD22" si="39">IF(CC11=0,"",CC11/BX11)</f>
        <v/>
      </c>
      <c r="CE11" s="29">
        <f>'Ввод данных'!AM11</f>
        <v>0</v>
      </c>
      <c r="CF11" s="28" t="str">
        <f t="shared" ref="CF11:CF22" si="40">IF(CE11=0,"",CE11/BX11)</f>
        <v/>
      </c>
      <c r="CG11" s="30">
        <f>'Ввод данных'!AN11</f>
        <v>0</v>
      </c>
      <c r="CH11" s="28" t="str">
        <f t="shared" ref="CH11:CH22" si="41">IF(CE11=0,"",CG11/BX11)</f>
        <v/>
      </c>
      <c r="CI11" s="53">
        <f>'Ввод данных'!AU11</f>
        <v>0</v>
      </c>
      <c r="CJ11" s="23">
        <f>'Ввод данных'!AP11</f>
        <v>0</v>
      </c>
      <c r="CK11" s="28" t="str">
        <f t="shared" ref="CK11:CK22" si="42">IF(CJ11=0,"",CJ11/CI11)</f>
        <v/>
      </c>
      <c r="CL11" s="23">
        <f>'Ввод данных'!AQ11</f>
        <v>0</v>
      </c>
      <c r="CM11" s="28" t="str">
        <f t="shared" ref="CM11:CM22" si="43">IF(CL11=0,"",CL11/CI11)</f>
        <v/>
      </c>
      <c r="CN11" s="23">
        <f>'Ввод данных'!AR11</f>
        <v>0</v>
      </c>
      <c r="CO11" s="28" t="str">
        <f t="shared" ref="CO11:CO22" si="44">IF(CN11=0,"",CN11/CI11)</f>
        <v/>
      </c>
      <c r="CP11" s="29">
        <f>'Ввод данных'!AS11</f>
        <v>0</v>
      </c>
      <c r="CQ11" s="28" t="str">
        <f t="shared" ref="CQ11:CQ22" si="45">IF(CP11=0,"",CP11/CI11)</f>
        <v/>
      </c>
      <c r="CR11" s="30">
        <f>'Ввод данных'!AT11</f>
        <v>0</v>
      </c>
      <c r="CS11" s="28" t="str">
        <f t="shared" ref="CS11:CS22" si="46">IF(CP11=0,"",CR11/CI11)</f>
        <v/>
      </c>
      <c r="CT11" s="23">
        <f>'Ввод данных'!BA11</f>
        <v>0</v>
      </c>
      <c r="CU11" s="23">
        <f>'Ввод данных'!AV11</f>
        <v>0</v>
      </c>
      <c r="CV11" s="28" t="str">
        <f t="shared" ref="CV11:CV22" si="47">IF(CU11=0,"",CU11/CT11)</f>
        <v/>
      </c>
      <c r="CW11" s="23">
        <f>'Ввод данных'!AW11</f>
        <v>0</v>
      </c>
      <c r="CX11" s="28" t="str">
        <f t="shared" ref="CX11:CX22" si="48">IF(CW11=0,"",CW11/CT11)</f>
        <v/>
      </c>
      <c r="CY11" s="23">
        <f>'Ввод данных'!AX11</f>
        <v>0</v>
      </c>
      <c r="CZ11" s="28" t="str">
        <f t="shared" ref="CZ11:CZ22" si="49">IF(CY11=0,"",CY11/CT11)</f>
        <v/>
      </c>
      <c r="DA11" s="29">
        <f>'Ввод данных'!AY11</f>
        <v>0</v>
      </c>
      <c r="DB11" s="28" t="str">
        <f t="shared" ref="DB11:DB22" si="50">IF(DA11=0,"",DA11/CT11)</f>
        <v/>
      </c>
      <c r="DC11" s="30">
        <f>'Ввод данных'!AZ11</f>
        <v>0</v>
      </c>
      <c r="DD11" s="28" t="str">
        <f t="shared" ref="DD11:DD22" si="51">IF(DA11=0,"",DC11/CT11)</f>
        <v/>
      </c>
      <c r="DE11" s="23">
        <f>'Ввод данных'!BG11</f>
        <v>0</v>
      </c>
      <c r="DF11" s="23">
        <f>'Ввод данных'!BB11</f>
        <v>0</v>
      </c>
      <c r="DG11" s="28" t="str">
        <f t="shared" ref="DG11:DG22" si="52">IF(DF11=0,"",DF11/DE11)</f>
        <v/>
      </c>
      <c r="DH11" s="23">
        <f>'Ввод данных'!BC11</f>
        <v>0</v>
      </c>
      <c r="DI11" s="28" t="str">
        <f t="shared" ref="DI11:DI22" si="53">IF(DH11=0,"",DH11/DE11)</f>
        <v/>
      </c>
      <c r="DJ11" s="23">
        <f>'Ввод данных'!BD11</f>
        <v>0</v>
      </c>
      <c r="DK11" s="28" t="str">
        <f t="shared" ref="DK11:DK22" si="54">IF(DJ11=0,"",DJ11/DE11)</f>
        <v/>
      </c>
      <c r="DL11" s="29">
        <f>'Ввод данных'!BE11</f>
        <v>0</v>
      </c>
      <c r="DM11" s="28" t="str">
        <f t="shared" ref="DM11:DM22" si="55">IF(DL11=0,"",DL11/DE11)</f>
        <v/>
      </c>
      <c r="DN11" s="30">
        <f>'Ввод данных'!BF11</f>
        <v>0</v>
      </c>
      <c r="DO11" s="28" t="str">
        <f t="shared" ref="DO11:DO22" si="56">IF(DL11=0,"",DN11/DE11)</f>
        <v/>
      </c>
      <c r="DP11" s="23">
        <f>'Ввод данных'!BM11</f>
        <v>0</v>
      </c>
      <c r="DQ11" s="23">
        <f>'Ввод данных'!BH11</f>
        <v>0</v>
      </c>
      <c r="DR11" s="28" t="str">
        <f t="shared" ref="DR11:DR22" si="57">IF(DQ11=0,"",DQ11/DP11)</f>
        <v/>
      </c>
      <c r="DS11" s="23">
        <f>'Ввод данных'!BI11</f>
        <v>0</v>
      </c>
      <c r="DT11" s="28" t="str">
        <f t="shared" ref="DT11:DT22" si="58">IF(DS11=0,"",DS11/DP11)</f>
        <v/>
      </c>
      <c r="DU11" s="23">
        <f>'Ввод данных'!BJ11</f>
        <v>0</v>
      </c>
      <c r="DV11" s="28" t="str">
        <f t="shared" ref="DV11:DV22" si="59">IF(DU11=0,"",DU11/DP11)</f>
        <v/>
      </c>
      <c r="DW11" s="29">
        <f>'Ввод данных'!BK11</f>
        <v>0</v>
      </c>
      <c r="DX11" s="28" t="str">
        <f t="shared" ref="DX11:DX22" si="60">IF(DW11=0,"",DW11/DP11)</f>
        <v/>
      </c>
      <c r="DY11" s="30">
        <f>'Ввод данных'!BL11</f>
        <v>0</v>
      </c>
      <c r="DZ11" s="28" t="str">
        <f t="shared" ref="DZ11:DZ22" si="61">IF(DW11=0,"",DY11/DP11)</f>
        <v/>
      </c>
      <c r="EA11" s="23">
        <f>'Ввод данных'!BS11</f>
        <v>0</v>
      </c>
      <c r="EB11" s="23">
        <f>'Ввод данных'!BN11</f>
        <v>0</v>
      </c>
      <c r="EC11" s="28" t="str">
        <f t="shared" ref="EC11:EC22" si="62">IF(EB11=0,"",EB11/EA11)</f>
        <v/>
      </c>
      <c r="ED11" s="23">
        <f>'Ввод данных'!BO11</f>
        <v>0</v>
      </c>
      <c r="EE11" s="28" t="str">
        <f t="shared" ref="EE11:EE22" si="63">IF(ED11=0,"",ED11/EA11)</f>
        <v/>
      </c>
      <c r="EF11" s="23">
        <f>'Ввод данных'!BP11</f>
        <v>0</v>
      </c>
      <c r="EG11" s="28" t="str">
        <f t="shared" ref="EG11:EG22" si="64">IF(EF11=0,"",EF11/EA11)</f>
        <v/>
      </c>
      <c r="EH11" s="29">
        <f>'Ввод данных'!BQ11</f>
        <v>0</v>
      </c>
      <c r="EI11" s="28" t="str">
        <f t="shared" ref="EI11:EI22" si="65">IF(EH11=0,"",EH11/EA11)</f>
        <v/>
      </c>
      <c r="EJ11" s="30">
        <f>'Ввод данных'!BR11</f>
        <v>0</v>
      </c>
      <c r="EK11" s="28" t="str">
        <f t="shared" ref="EK11:EK22" si="66">IF(EH11=0,"",EJ11/EA11)</f>
        <v/>
      </c>
    </row>
    <row r="12" spans="1:141" ht="21" customHeight="1" x14ac:dyDescent="0.2">
      <c r="A12" s="31" t="s">
        <v>11</v>
      </c>
      <c r="B12" s="35" t="s">
        <v>1</v>
      </c>
      <c r="C12" s="26">
        <f>'Ввод данных'!C12</f>
        <v>0</v>
      </c>
      <c r="D12" s="27" t="str">
        <f>IF((C12+C13)=0,"",C12/(C12+C13))</f>
        <v/>
      </c>
      <c r="E12" s="23">
        <f>'Ввод данных'!D12</f>
        <v>0</v>
      </c>
      <c r="F12" s="28" t="str">
        <f t="shared" si="0"/>
        <v/>
      </c>
      <c r="G12" s="23">
        <f>'Ввод данных'!E12</f>
        <v>0</v>
      </c>
      <c r="H12" s="28" t="str">
        <f t="shared" si="6"/>
        <v/>
      </c>
      <c r="I12" s="29">
        <f>'Ввод данных'!BZ12</f>
        <v>0</v>
      </c>
      <c r="J12" s="29">
        <f t="shared" ca="1" si="1"/>
        <v>0</v>
      </c>
      <c r="K12" s="23">
        <f>'Ввод данных'!BT12</f>
        <v>0</v>
      </c>
      <c r="L12" s="28" t="str">
        <f t="shared" si="7"/>
        <v/>
      </c>
      <c r="M12" s="23">
        <f>'Ввод данных'!BU12</f>
        <v>0</v>
      </c>
      <c r="N12" s="28" t="str">
        <f t="shared" si="8"/>
        <v/>
      </c>
      <c r="O12" s="23">
        <f>'Ввод данных'!BV12</f>
        <v>0</v>
      </c>
      <c r="P12" s="28" t="str">
        <f t="shared" si="9"/>
        <v/>
      </c>
      <c r="Q12" s="29">
        <f>'Ввод данных'!BW12</f>
        <v>0</v>
      </c>
      <c r="R12" s="28" t="str">
        <f t="shared" si="10"/>
        <v/>
      </c>
      <c r="S12" s="30">
        <f>'Ввод данных'!BX12</f>
        <v>0</v>
      </c>
      <c r="T12" s="28" t="str">
        <f t="shared" si="11"/>
        <v/>
      </c>
      <c r="U12" s="23">
        <f>'Ввод данных'!K12</f>
        <v>0</v>
      </c>
      <c r="V12" s="23">
        <f>'Ввод данных'!F12</f>
        <v>0</v>
      </c>
      <c r="W12" s="28" t="str">
        <f t="shared" si="12"/>
        <v/>
      </c>
      <c r="X12" s="23">
        <f>'Ввод данных'!G12</f>
        <v>0</v>
      </c>
      <c r="Y12" s="28" t="str">
        <f t="shared" si="13"/>
        <v/>
      </c>
      <c r="Z12" s="23">
        <f>'Ввод данных'!H12</f>
        <v>0</v>
      </c>
      <c r="AA12" s="28" t="str">
        <f t="shared" si="14"/>
        <v/>
      </c>
      <c r="AB12" s="29">
        <f>'Ввод данных'!I12</f>
        <v>0</v>
      </c>
      <c r="AC12" s="28" t="str">
        <f t="shared" si="15"/>
        <v/>
      </c>
      <c r="AD12" s="30">
        <f>'Ввод данных'!J12</f>
        <v>0</v>
      </c>
      <c r="AE12" s="28" t="str">
        <f t="shared" si="16"/>
        <v/>
      </c>
      <c r="AF12" s="23">
        <f>'Ввод данных'!Q12</f>
        <v>0</v>
      </c>
      <c r="AG12" s="23">
        <f>'Ввод данных'!L12</f>
        <v>0</v>
      </c>
      <c r="AH12" s="28" t="str">
        <f t="shared" si="17"/>
        <v/>
      </c>
      <c r="AI12" s="23">
        <f>'Ввод данных'!M12</f>
        <v>0</v>
      </c>
      <c r="AJ12" s="28" t="str">
        <f t="shared" si="18"/>
        <v/>
      </c>
      <c r="AK12" s="23">
        <f>'Ввод данных'!N12</f>
        <v>0</v>
      </c>
      <c r="AL12" s="28" t="str">
        <f t="shared" si="19"/>
        <v/>
      </c>
      <c r="AM12" s="29">
        <f>'Ввод данных'!O12</f>
        <v>0</v>
      </c>
      <c r="AN12" s="28" t="str">
        <f t="shared" si="20"/>
        <v/>
      </c>
      <c r="AO12" s="30">
        <f>'Ввод данных'!P12</f>
        <v>0</v>
      </c>
      <c r="AP12" s="28" t="str">
        <f t="shared" si="21"/>
        <v/>
      </c>
      <c r="AQ12" s="23">
        <f>'Ввод данных'!W12</f>
        <v>0</v>
      </c>
      <c r="AR12" s="23">
        <f>'Ввод данных'!R12</f>
        <v>0</v>
      </c>
      <c r="AS12" s="28" t="str">
        <f t="shared" si="22"/>
        <v/>
      </c>
      <c r="AT12" s="23">
        <f>'Ввод данных'!S12</f>
        <v>0</v>
      </c>
      <c r="AU12" s="28" t="str">
        <f t="shared" si="23"/>
        <v/>
      </c>
      <c r="AV12" s="23">
        <f>'Ввод данных'!T12</f>
        <v>0</v>
      </c>
      <c r="AW12" s="28" t="str">
        <f t="shared" si="24"/>
        <v/>
      </c>
      <c r="AX12" s="29">
        <f>'Ввод данных'!U12</f>
        <v>0</v>
      </c>
      <c r="AY12" s="28" t="str">
        <f t="shared" si="25"/>
        <v/>
      </c>
      <c r="AZ12" s="30">
        <f>'Ввод данных'!V12</f>
        <v>0</v>
      </c>
      <c r="BA12" s="28" t="str">
        <f t="shared" si="26"/>
        <v/>
      </c>
      <c r="BB12" s="23">
        <f>'Ввод данных'!AC12</f>
        <v>0</v>
      </c>
      <c r="BC12" s="23">
        <f>'Ввод данных'!X12</f>
        <v>0</v>
      </c>
      <c r="BD12" s="28" t="str">
        <f t="shared" si="27"/>
        <v/>
      </c>
      <c r="BE12" s="23">
        <f>'Ввод данных'!Y12</f>
        <v>0</v>
      </c>
      <c r="BF12" s="28" t="str">
        <f t="shared" si="28"/>
        <v/>
      </c>
      <c r="BG12" s="23">
        <f>'Ввод данных'!Z12</f>
        <v>0</v>
      </c>
      <c r="BH12" s="28" t="str">
        <f t="shared" si="29"/>
        <v/>
      </c>
      <c r="BI12" s="29">
        <f t="shared" si="2"/>
        <v>0</v>
      </c>
      <c r="BJ12" s="28" t="str">
        <f t="shared" si="30"/>
        <v/>
      </c>
      <c r="BK12" s="30">
        <f t="shared" si="3"/>
        <v>0</v>
      </c>
      <c r="BL12" s="28" t="str">
        <f t="shared" si="31"/>
        <v/>
      </c>
      <c r="BM12" s="23">
        <f>'Ввод данных'!AI12</f>
        <v>0</v>
      </c>
      <c r="BN12" s="23">
        <f>'Ввод данных'!AD12</f>
        <v>0</v>
      </c>
      <c r="BO12" s="28" t="str">
        <f t="shared" si="32"/>
        <v/>
      </c>
      <c r="BP12" s="23">
        <f>'Ввод данных'!AE12</f>
        <v>0</v>
      </c>
      <c r="BQ12" s="28" t="str">
        <f t="shared" si="33"/>
        <v/>
      </c>
      <c r="BR12" s="23">
        <f>'Ввод данных'!AF12</f>
        <v>0</v>
      </c>
      <c r="BS12" s="28" t="str">
        <f t="shared" si="34"/>
        <v/>
      </c>
      <c r="BT12" s="29">
        <f t="shared" si="4"/>
        <v>0</v>
      </c>
      <c r="BU12" s="28" t="str">
        <f t="shared" si="35"/>
        <v/>
      </c>
      <c r="BV12" s="30">
        <f t="shared" si="5"/>
        <v>0</v>
      </c>
      <c r="BW12" s="28" t="str">
        <f t="shared" si="36"/>
        <v/>
      </c>
      <c r="BX12" s="23">
        <f>'Ввод данных'!AO12</f>
        <v>0</v>
      </c>
      <c r="BY12" s="23">
        <f>'Ввод данных'!AJ12</f>
        <v>0</v>
      </c>
      <c r="BZ12" s="28" t="str">
        <f t="shared" si="37"/>
        <v/>
      </c>
      <c r="CA12" s="23">
        <f>'Ввод данных'!AK12</f>
        <v>0</v>
      </c>
      <c r="CB12" s="28" t="str">
        <f t="shared" si="38"/>
        <v/>
      </c>
      <c r="CC12" s="23">
        <f>'Ввод данных'!AL12</f>
        <v>0</v>
      </c>
      <c r="CD12" s="28" t="str">
        <f t="shared" si="39"/>
        <v/>
      </c>
      <c r="CE12" s="29">
        <f>'Ввод данных'!AM12</f>
        <v>0</v>
      </c>
      <c r="CF12" s="28" t="str">
        <f t="shared" si="40"/>
        <v/>
      </c>
      <c r="CG12" s="30">
        <f>'Ввод данных'!AN12</f>
        <v>0</v>
      </c>
      <c r="CH12" s="28" t="str">
        <f t="shared" si="41"/>
        <v/>
      </c>
      <c r="CI12" s="53">
        <f>'Ввод данных'!AU12</f>
        <v>0</v>
      </c>
      <c r="CJ12" s="23">
        <f>'Ввод данных'!AP12</f>
        <v>0</v>
      </c>
      <c r="CK12" s="28" t="str">
        <f t="shared" si="42"/>
        <v/>
      </c>
      <c r="CL12" s="23">
        <f>'Ввод данных'!AQ12</f>
        <v>0</v>
      </c>
      <c r="CM12" s="28" t="str">
        <f t="shared" si="43"/>
        <v/>
      </c>
      <c r="CN12" s="23">
        <f>'Ввод данных'!AR12</f>
        <v>0</v>
      </c>
      <c r="CO12" s="28" t="str">
        <f t="shared" si="44"/>
        <v/>
      </c>
      <c r="CP12" s="29">
        <f>'Ввод данных'!AS12</f>
        <v>0</v>
      </c>
      <c r="CQ12" s="28" t="str">
        <f t="shared" si="45"/>
        <v/>
      </c>
      <c r="CR12" s="30">
        <f>'Ввод данных'!AT12</f>
        <v>0</v>
      </c>
      <c r="CS12" s="28" t="str">
        <f t="shared" si="46"/>
        <v/>
      </c>
      <c r="CT12" s="23">
        <f>'Ввод данных'!BA12</f>
        <v>0</v>
      </c>
      <c r="CU12" s="23">
        <f>'Ввод данных'!AV12</f>
        <v>0</v>
      </c>
      <c r="CV12" s="28" t="str">
        <f t="shared" si="47"/>
        <v/>
      </c>
      <c r="CW12" s="23">
        <f>'Ввод данных'!AW12</f>
        <v>0</v>
      </c>
      <c r="CX12" s="28" t="str">
        <f t="shared" si="48"/>
        <v/>
      </c>
      <c r="CY12" s="23">
        <f>'Ввод данных'!AX12</f>
        <v>0</v>
      </c>
      <c r="CZ12" s="28" t="str">
        <f t="shared" si="49"/>
        <v/>
      </c>
      <c r="DA12" s="29">
        <f>'Ввод данных'!AY12</f>
        <v>0</v>
      </c>
      <c r="DB12" s="28" t="str">
        <f t="shared" si="50"/>
        <v/>
      </c>
      <c r="DC12" s="30">
        <f>'Ввод данных'!AZ12</f>
        <v>0</v>
      </c>
      <c r="DD12" s="28" t="str">
        <f t="shared" si="51"/>
        <v/>
      </c>
      <c r="DE12" s="23">
        <f>'Ввод данных'!BG12</f>
        <v>0</v>
      </c>
      <c r="DF12" s="23">
        <f>'Ввод данных'!BB12</f>
        <v>0</v>
      </c>
      <c r="DG12" s="28" t="str">
        <f t="shared" si="52"/>
        <v/>
      </c>
      <c r="DH12" s="23">
        <f>'Ввод данных'!BC12</f>
        <v>0</v>
      </c>
      <c r="DI12" s="28" t="str">
        <f t="shared" si="53"/>
        <v/>
      </c>
      <c r="DJ12" s="23">
        <f>'Ввод данных'!BD12</f>
        <v>0</v>
      </c>
      <c r="DK12" s="28" t="str">
        <f t="shared" si="54"/>
        <v/>
      </c>
      <c r="DL12" s="29">
        <f>'Ввод данных'!BE12</f>
        <v>0</v>
      </c>
      <c r="DM12" s="28" t="str">
        <f t="shared" si="55"/>
        <v/>
      </c>
      <c r="DN12" s="30">
        <f>'Ввод данных'!BF12</f>
        <v>0</v>
      </c>
      <c r="DO12" s="28" t="str">
        <f t="shared" si="56"/>
        <v/>
      </c>
      <c r="DP12" s="23">
        <f>'Ввод данных'!BM12</f>
        <v>0</v>
      </c>
      <c r="DQ12" s="23">
        <f>'Ввод данных'!BH12</f>
        <v>0</v>
      </c>
      <c r="DR12" s="28" t="str">
        <f t="shared" si="57"/>
        <v/>
      </c>
      <c r="DS12" s="23">
        <f>'Ввод данных'!BI12</f>
        <v>0</v>
      </c>
      <c r="DT12" s="28" t="str">
        <f t="shared" si="58"/>
        <v/>
      </c>
      <c r="DU12" s="23">
        <f>'Ввод данных'!BJ12</f>
        <v>0</v>
      </c>
      <c r="DV12" s="28" t="str">
        <f t="shared" si="59"/>
        <v/>
      </c>
      <c r="DW12" s="29">
        <f>'Ввод данных'!BK12</f>
        <v>0</v>
      </c>
      <c r="DX12" s="28" t="str">
        <f t="shared" si="60"/>
        <v/>
      </c>
      <c r="DY12" s="30">
        <f>'Ввод данных'!BL12</f>
        <v>0</v>
      </c>
      <c r="DZ12" s="28" t="str">
        <f t="shared" si="61"/>
        <v/>
      </c>
      <c r="EA12" s="23">
        <f>'Ввод данных'!BS12</f>
        <v>0</v>
      </c>
      <c r="EB12" s="23">
        <f>'Ввод данных'!BN12</f>
        <v>0</v>
      </c>
      <c r="EC12" s="28" t="str">
        <f t="shared" si="62"/>
        <v/>
      </c>
      <c r="ED12" s="23">
        <f>'Ввод данных'!BO12</f>
        <v>0</v>
      </c>
      <c r="EE12" s="28" t="str">
        <f t="shared" si="63"/>
        <v/>
      </c>
      <c r="EF12" s="23">
        <f>'Ввод данных'!BP12</f>
        <v>0</v>
      </c>
      <c r="EG12" s="28" t="str">
        <f t="shared" si="64"/>
        <v/>
      </c>
      <c r="EH12" s="29">
        <f>'Ввод данных'!BQ12</f>
        <v>0</v>
      </c>
      <c r="EI12" s="28" t="str">
        <f t="shared" si="65"/>
        <v/>
      </c>
      <c r="EJ12" s="30">
        <f>'Ввод данных'!BR12</f>
        <v>0</v>
      </c>
      <c r="EK12" s="28" t="str">
        <f t="shared" si="66"/>
        <v/>
      </c>
    </row>
    <row r="13" spans="1:141" ht="21" customHeight="1" x14ac:dyDescent="0.2">
      <c r="A13" s="33" t="s">
        <v>10</v>
      </c>
      <c r="B13" s="35" t="s">
        <v>2</v>
      </c>
      <c r="C13" s="26">
        <f>'Ввод данных'!C13</f>
        <v>0</v>
      </c>
      <c r="D13" s="27" t="str">
        <f>IF((C12+C13)=0,"",C13/(C12+C13))</f>
        <v/>
      </c>
      <c r="E13" s="23">
        <f>'Ввод данных'!D13</f>
        <v>0</v>
      </c>
      <c r="F13" s="28" t="str">
        <f t="shared" si="0"/>
        <v/>
      </c>
      <c r="G13" s="23">
        <f>'Ввод данных'!E13</f>
        <v>0</v>
      </c>
      <c r="H13" s="28" t="str">
        <f t="shared" si="6"/>
        <v/>
      </c>
      <c r="I13" s="29">
        <f>'Ввод данных'!BZ13</f>
        <v>0</v>
      </c>
      <c r="J13" s="29">
        <f t="shared" ca="1" si="1"/>
        <v>0</v>
      </c>
      <c r="K13" s="23">
        <f>'Ввод данных'!BT13</f>
        <v>0</v>
      </c>
      <c r="L13" s="28" t="str">
        <f t="shared" si="7"/>
        <v/>
      </c>
      <c r="M13" s="23">
        <f>'Ввод данных'!BU13</f>
        <v>0</v>
      </c>
      <c r="N13" s="28" t="str">
        <f t="shared" si="8"/>
        <v/>
      </c>
      <c r="O13" s="23">
        <f>'Ввод данных'!BV13</f>
        <v>0</v>
      </c>
      <c r="P13" s="28" t="str">
        <f t="shared" si="9"/>
        <v/>
      </c>
      <c r="Q13" s="29">
        <f>'Ввод данных'!BW13</f>
        <v>0</v>
      </c>
      <c r="R13" s="28" t="str">
        <f t="shared" si="10"/>
        <v/>
      </c>
      <c r="S13" s="30">
        <f>'Ввод данных'!BX13</f>
        <v>0</v>
      </c>
      <c r="T13" s="28" t="str">
        <f t="shared" si="11"/>
        <v/>
      </c>
      <c r="U13" s="23">
        <f>'Ввод данных'!K13</f>
        <v>0</v>
      </c>
      <c r="V13" s="23">
        <f>'Ввод данных'!F13</f>
        <v>0</v>
      </c>
      <c r="W13" s="28" t="str">
        <f t="shared" si="12"/>
        <v/>
      </c>
      <c r="X13" s="23">
        <f>'Ввод данных'!G13</f>
        <v>0</v>
      </c>
      <c r="Y13" s="28" t="str">
        <f t="shared" si="13"/>
        <v/>
      </c>
      <c r="Z13" s="23">
        <f>'Ввод данных'!H13</f>
        <v>0</v>
      </c>
      <c r="AA13" s="28" t="str">
        <f t="shared" si="14"/>
        <v/>
      </c>
      <c r="AB13" s="29">
        <f>'Ввод данных'!I13</f>
        <v>0</v>
      </c>
      <c r="AC13" s="28" t="str">
        <f t="shared" si="15"/>
        <v/>
      </c>
      <c r="AD13" s="30">
        <f>'Ввод данных'!J13</f>
        <v>0</v>
      </c>
      <c r="AE13" s="28" t="str">
        <f t="shared" si="16"/>
        <v/>
      </c>
      <c r="AF13" s="23">
        <f>'Ввод данных'!Q13</f>
        <v>0</v>
      </c>
      <c r="AG13" s="23">
        <f>'Ввод данных'!L13</f>
        <v>0</v>
      </c>
      <c r="AH13" s="28" t="str">
        <f t="shared" si="17"/>
        <v/>
      </c>
      <c r="AI13" s="23">
        <f>'Ввод данных'!M13</f>
        <v>0</v>
      </c>
      <c r="AJ13" s="28" t="str">
        <f t="shared" si="18"/>
        <v/>
      </c>
      <c r="AK13" s="23">
        <f>'Ввод данных'!N13</f>
        <v>0</v>
      </c>
      <c r="AL13" s="28" t="str">
        <f t="shared" si="19"/>
        <v/>
      </c>
      <c r="AM13" s="29">
        <f>'Ввод данных'!O13</f>
        <v>0</v>
      </c>
      <c r="AN13" s="28" t="str">
        <f t="shared" si="20"/>
        <v/>
      </c>
      <c r="AO13" s="30">
        <f>'Ввод данных'!P13</f>
        <v>0</v>
      </c>
      <c r="AP13" s="28" t="str">
        <f t="shared" si="21"/>
        <v/>
      </c>
      <c r="AQ13" s="23">
        <f>'Ввод данных'!W13</f>
        <v>0</v>
      </c>
      <c r="AR13" s="23">
        <f>'Ввод данных'!R13</f>
        <v>0</v>
      </c>
      <c r="AS13" s="28" t="str">
        <f t="shared" si="22"/>
        <v/>
      </c>
      <c r="AT13" s="23">
        <f>'Ввод данных'!S13</f>
        <v>0</v>
      </c>
      <c r="AU13" s="28" t="str">
        <f t="shared" si="23"/>
        <v/>
      </c>
      <c r="AV13" s="23">
        <f>'Ввод данных'!T13</f>
        <v>0</v>
      </c>
      <c r="AW13" s="28" t="str">
        <f t="shared" si="24"/>
        <v/>
      </c>
      <c r="AX13" s="29">
        <f>'Ввод данных'!U13</f>
        <v>0</v>
      </c>
      <c r="AY13" s="28" t="str">
        <f t="shared" si="25"/>
        <v/>
      </c>
      <c r="AZ13" s="30">
        <f>'Ввод данных'!V13</f>
        <v>0</v>
      </c>
      <c r="BA13" s="28" t="str">
        <f t="shared" si="26"/>
        <v/>
      </c>
      <c r="BB13" s="23">
        <f>'Ввод данных'!AC13</f>
        <v>0</v>
      </c>
      <c r="BC13" s="23">
        <f>'Ввод данных'!X13</f>
        <v>0</v>
      </c>
      <c r="BD13" s="28" t="str">
        <f t="shared" si="27"/>
        <v/>
      </c>
      <c r="BE13" s="23">
        <f>'Ввод данных'!Y13</f>
        <v>0</v>
      </c>
      <c r="BF13" s="28" t="str">
        <f t="shared" si="28"/>
        <v/>
      </c>
      <c r="BG13" s="23">
        <f>'Ввод данных'!Z13</f>
        <v>0</v>
      </c>
      <c r="BH13" s="28" t="str">
        <f t="shared" si="29"/>
        <v/>
      </c>
      <c r="BI13" s="29">
        <f t="shared" si="2"/>
        <v>0</v>
      </c>
      <c r="BJ13" s="28" t="str">
        <f t="shared" si="30"/>
        <v/>
      </c>
      <c r="BK13" s="30">
        <f t="shared" si="3"/>
        <v>0</v>
      </c>
      <c r="BL13" s="28" t="str">
        <f t="shared" si="31"/>
        <v/>
      </c>
      <c r="BM13" s="23">
        <f>'Ввод данных'!AI13</f>
        <v>0</v>
      </c>
      <c r="BN13" s="23">
        <f>'Ввод данных'!AD13</f>
        <v>0</v>
      </c>
      <c r="BO13" s="28" t="str">
        <f t="shared" si="32"/>
        <v/>
      </c>
      <c r="BP13" s="23">
        <f>'Ввод данных'!AE13</f>
        <v>0</v>
      </c>
      <c r="BQ13" s="28" t="str">
        <f t="shared" si="33"/>
        <v/>
      </c>
      <c r="BR13" s="23">
        <f>'Ввод данных'!AF13</f>
        <v>0</v>
      </c>
      <c r="BS13" s="28" t="str">
        <f t="shared" si="34"/>
        <v/>
      </c>
      <c r="BT13" s="29">
        <f t="shared" si="4"/>
        <v>0</v>
      </c>
      <c r="BU13" s="28" t="str">
        <f t="shared" si="35"/>
        <v/>
      </c>
      <c r="BV13" s="30">
        <f t="shared" si="5"/>
        <v>0</v>
      </c>
      <c r="BW13" s="28" t="str">
        <f t="shared" si="36"/>
        <v/>
      </c>
      <c r="BX13" s="23">
        <f>'Ввод данных'!AO13</f>
        <v>0</v>
      </c>
      <c r="BY13" s="23">
        <f>'Ввод данных'!AJ13</f>
        <v>0</v>
      </c>
      <c r="BZ13" s="28" t="str">
        <f t="shared" si="37"/>
        <v/>
      </c>
      <c r="CA13" s="23">
        <f>'Ввод данных'!AK13</f>
        <v>0</v>
      </c>
      <c r="CB13" s="28" t="str">
        <f t="shared" si="38"/>
        <v/>
      </c>
      <c r="CC13" s="23">
        <f>'Ввод данных'!AL13</f>
        <v>0</v>
      </c>
      <c r="CD13" s="28" t="str">
        <f t="shared" si="39"/>
        <v/>
      </c>
      <c r="CE13" s="29">
        <f>'Ввод данных'!AM13</f>
        <v>0</v>
      </c>
      <c r="CF13" s="28" t="str">
        <f t="shared" si="40"/>
        <v/>
      </c>
      <c r="CG13" s="30">
        <f>'Ввод данных'!AN13</f>
        <v>0</v>
      </c>
      <c r="CH13" s="28" t="str">
        <f t="shared" si="41"/>
        <v/>
      </c>
      <c r="CI13" s="53">
        <f>'Ввод данных'!AU13</f>
        <v>0</v>
      </c>
      <c r="CJ13" s="23">
        <f>'Ввод данных'!AP13</f>
        <v>0</v>
      </c>
      <c r="CK13" s="28" t="str">
        <f t="shared" si="42"/>
        <v/>
      </c>
      <c r="CL13" s="23">
        <f>'Ввод данных'!AQ13</f>
        <v>0</v>
      </c>
      <c r="CM13" s="28" t="str">
        <f t="shared" si="43"/>
        <v/>
      </c>
      <c r="CN13" s="23">
        <f>'Ввод данных'!AR13</f>
        <v>0</v>
      </c>
      <c r="CO13" s="28" t="str">
        <f t="shared" si="44"/>
        <v/>
      </c>
      <c r="CP13" s="29">
        <f>'Ввод данных'!AS13</f>
        <v>0</v>
      </c>
      <c r="CQ13" s="28" t="str">
        <f t="shared" si="45"/>
        <v/>
      </c>
      <c r="CR13" s="30">
        <f>'Ввод данных'!AT13</f>
        <v>0</v>
      </c>
      <c r="CS13" s="28" t="str">
        <f t="shared" si="46"/>
        <v/>
      </c>
      <c r="CT13" s="23">
        <f>'Ввод данных'!BA13</f>
        <v>0</v>
      </c>
      <c r="CU13" s="23">
        <f>'Ввод данных'!AV13</f>
        <v>0</v>
      </c>
      <c r="CV13" s="28" t="str">
        <f t="shared" si="47"/>
        <v/>
      </c>
      <c r="CW13" s="23">
        <f>'Ввод данных'!AW13</f>
        <v>0</v>
      </c>
      <c r="CX13" s="28" t="str">
        <f t="shared" si="48"/>
        <v/>
      </c>
      <c r="CY13" s="23">
        <f>'Ввод данных'!AX13</f>
        <v>0</v>
      </c>
      <c r="CZ13" s="28" t="str">
        <f t="shared" si="49"/>
        <v/>
      </c>
      <c r="DA13" s="29">
        <f>'Ввод данных'!AY13</f>
        <v>0</v>
      </c>
      <c r="DB13" s="28" t="str">
        <f t="shared" si="50"/>
        <v/>
      </c>
      <c r="DC13" s="30">
        <f>'Ввод данных'!AZ13</f>
        <v>0</v>
      </c>
      <c r="DD13" s="28" t="str">
        <f t="shared" si="51"/>
        <v/>
      </c>
      <c r="DE13" s="23">
        <f>'Ввод данных'!BG13</f>
        <v>0</v>
      </c>
      <c r="DF13" s="23">
        <f>'Ввод данных'!BB13</f>
        <v>0</v>
      </c>
      <c r="DG13" s="28" t="str">
        <f t="shared" si="52"/>
        <v/>
      </c>
      <c r="DH13" s="23">
        <f>'Ввод данных'!BC13</f>
        <v>0</v>
      </c>
      <c r="DI13" s="28" t="str">
        <f t="shared" si="53"/>
        <v/>
      </c>
      <c r="DJ13" s="23">
        <f>'Ввод данных'!BD13</f>
        <v>0</v>
      </c>
      <c r="DK13" s="28" t="str">
        <f t="shared" si="54"/>
        <v/>
      </c>
      <c r="DL13" s="29">
        <f>'Ввод данных'!BE13</f>
        <v>0</v>
      </c>
      <c r="DM13" s="28" t="str">
        <f t="shared" si="55"/>
        <v/>
      </c>
      <c r="DN13" s="30">
        <f>'Ввод данных'!BF13</f>
        <v>0</v>
      </c>
      <c r="DO13" s="28" t="str">
        <f t="shared" si="56"/>
        <v/>
      </c>
      <c r="DP13" s="23">
        <f>'Ввод данных'!BM13</f>
        <v>0</v>
      </c>
      <c r="DQ13" s="23">
        <f>'Ввод данных'!BH13</f>
        <v>0</v>
      </c>
      <c r="DR13" s="28" t="str">
        <f t="shared" si="57"/>
        <v/>
      </c>
      <c r="DS13" s="23">
        <f>'Ввод данных'!BI13</f>
        <v>0</v>
      </c>
      <c r="DT13" s="28" t="str">
        <f t="shared" si="58"/>
        <v/>
      </c>
      <c r="DU13" s="23">
        <f>'Ввод данных'!BJ13</f>
        <v>0</v>
      </c>
      <c r="DV13" s="28" t="str">
        <f t="shared" si="59"/>
        <v/>
      </c>
      <c r="DW13" s="29">
        <f>'Ввод данных'!BK13</f>
        <v>0</v>
      </c>
      <c r="DX13" s="28" t="str">
        <f t="shared" si="60"/>
        <v/>
      </c>
      <c r="DY13" s="30">
        <f>'Ввод данных'!BL13</f>
        <v>0</v>
      </c>
      <c r="DZ13" s="28" t="str">
        <f t="shared" si="61"/>
        <v/>
      </c>
      <c r="EA13" s="23">
        <f>'Ввод данных'!BS13</f>
        <v>0</v>
      </c>
      <c r="EB13" s="23">
        <f>'Ввод данных'!BN13</f>
        <v>0</v>
      </c>
      <c r="EC13" s="28" t="str">
        <f t="shared" si="62"/>
        <v/>
      </c>
      <c r="ED13" s="23">
        <f>'Ввод данных'!BO13</f>
        <v>0</v>
      </c>
      <c r="EE13" s="28" t="str">
        <f t="shared" si="63"/>
        <v/>
      </c>
      <c r="EF13" s="23">
        <f>'Ввод данных'!BP13</f>
        <v>0</v>
      </c>
      <c r="EG13" s="28" t="str">
        <f t="shared" si="64"/>
        <v/>
      </c>
      <c r="EH13" s="29">
        <f>'Ввод данных'!BQ13</f>
        <v>0</v>
      </c>
      <c r="EI13" s="28" t="str">
        <f t="shared" si="65"/>
        <v/>
      </c>
      <c r="EJ13" s="30">
        <f>'Ввод данных'!BR13</f>
        <v>0</v>
      </c>
      <c r="EK13" s="28" t="str">
        <f t="shared" si="66"/>
        <v/>
      </c>
    </row>
    <row r="14" spans="1:141" ht="21" customHeight="1" x14ac:dyDescent="0.2">
      <c r="A14" s="31" t="s">
        <v>13</v>
      </c>
      <c r="B14" s="35" t="s">
        <v>3</v>
      </c>
      <c r="C14" s="26">
        <f>'Ввод данных'!C14</f>
        <v>0</v>
      </c>
      <c r="D14" s="27" t="str">
        <f>IF((C14+C15)=0,"",C14/(C14+C15))</f>
        <v/>
      </c>
      <c r="E14" s="23">
        <f>'Ввод данных'!D14</f>
        <v>0</v>
      </c>
      <c r="F14" s="28" t="str">
        <f t="shared" si="0"/>
        <v/>
      </c>
      <c r="G14" s="23">
        <f>'Ввод данных'!E14</f>
        <v>0</v>
      </c>
      <c r="H14" s="28" t="str">
        <f t="shared" si="6"/>
        <v/>
      </c>
      <c r="I14" s="29">
        <f>'Ввод данных'!BZ14</f>
        <v>0</v>
      </c>
      <c r="J14" s="29">
        <f t="shared" ca="1" si="1"/>
        <v>0</v>
      </c>
      <c r="K14" s="23">
        <f>'Ввод данных'!BT14</f>
        <v>0</v>
      </c>
      <c r="L14" s="28" t="str">
        <f t="shared" si="7"/>
        <v/>
      </c>
      <c r="M14" s="23">
        <f>'Ввод данных'!BU14</f>
        <v>0</v>
      </c>
      <c r="N14" s="28" t="str">
        <f t="shared" si="8"/>
        <v/>
      </c>
      <c r="O14" s="23">
        <f>'Ввод данных'!BV14</f>
        <v>0</v>
      </c>
      <c r="P14" s="28" t="str">
        <f t="shared" si="9"/>
        <v/>
      </c>
      <c r="Q14" s="29">
        <f>'Ввод данных'!BW14</f>
        <v>0</v>
      </c>
      <c r="R14" s="28" t="str">
        <f t="shared" si="10"/>
        <v/>
      </c>
      <c r="S14" s="30">
        <f>'Ввод данных'!BX14</f>
        <v>0</v>
      </c>
      <c r="T14" s="28" t="str">
        <f t="shared" si="11"/>
        <v/>
      </c>
      <c r="U14" s="23">
        <f>'Ввод данных'!K14</f>
        <v>0</v>
      </c>
      <c r="V14" s="23">
        <f>'Ввод данных'!F14</f>
        <v>0</v>
      </c>
      <c r="W14" s="28" t="str">
        <f t="shared" si="12"/>
        <v/>
      </c>
      <c r="X14" s="23">
        <f>'Ввод данных'!G14</f>
        <v>0</v>
      </c>
      <c r="Y14" s="28" t="str">
        <f t="shared" si="13"/>
        <v/>
      </c>
      <c r="Z14" s="23">
        <f>'Ввод данных'!H14</f>
        <v>0</v>
      </c>
      <c r="AA14" s="28" t="str">
        <f t="shared" si="14"/>
        <v/>
      </c>
      <c r="AB14" s="29">
        <f>'Ввод данных'!I14</f>
        <v>0</v>
      </c>
      <c r="AC14" s="28" t="str">
        <f t="shared" si="15"/>
        <v/>
      </c>
      <c r="AD14" s="30">
        <f>'Ввод данных'!J14</f>
        <v>0</v>
      </c>
      <c r="AE14" s="28" t="str">
        <f t="shared" si="16"/>
        <v/>
      </c>
      <c r="AF14" s="23">
        <f>'Ввод данных'!Q14</f>
        <v>0</v>
      </c>
      <c r="AG14" s="23">
        <f>'Ввод данных'!L14</f>
        <v>0</v>
      </c>
      <c r="AH14" s="28" t="str">
        <f t="shared" si="17"/>
        <v/>
      </c>
      <c r="AI14" s="23">
        <f>'Ввод данных'!M14</f>
        <v>0</v>
      </c>
      <c r="AJ14" s="28" t="str">
        <f t="shared" si="18"/>
        <v/>
      </c>
      <c r="AK14" s="23">
        <f>'Ввод данных'!N14</f>
        <v>0</v>
      </c>
      <c r="AL14" s="28" t="str">
        <f t="shared" si="19"/>
        <v/>
      </c>
      <c r="AM14" s="29">
        <f>'Ввод данных'!O14</f>
        <v>0</v>
      </c>
      <c r="AN14" s="28" t="str">
        <f t="shared" si="20"/>
        <v/>
      </c>
      <c r="AO14" s="30">
        <f>'Ввод данных'!P14</f>
        <v>0</v>
      </c>
      <c r="AP14" s="28" t="str">
        <f t="shared" si="21"/>
        <v/>
      </c>
      <c r="AQ14" s="23">
        <f>'Ввод данных'!W14</f>
        <v>0</v>
      </c>
      <c r="AR14" s="23">
        <f>'Ввод данных'!R14</f>
        <v>0</v>
      </c>
      <c r="AS14" s="28" t="str">
        <f t="shared" si="22"/>
        <v/>
      </c>
      <c r="AT14" s="23">
        <f>'Ввод данных'!S14</f>
        <v>0</v>
      </c>
      <c r="AU14" s="28" t="str">
        <f t="shared" si="23"/>
        <v/>
      </c>
      <c r="AV14" s="23">
        <f>'Ввод данных'!T14</f>
        <v>0</v>
      </c>
      <c r="AW14" s="28" t="str">
        <f t="shared" si="24"/>
        <v/>
      </c>
      <c r="AX14" s="29">
        <f>'Ввод данных'!U14</f>
        <v>0</v>
      </c>
      <c r="AY14" s="28" t="str">
        <f t="shared" si="25"/>
        <v/>
      </c>
      <c r="AZ14" s="30">
        <f>'Ввод данных'!V14</f>
        <v>0</v>
      </c>
      <c r="BA14" s="28" t="str">
        <f t="shared" si="26"/>
        <v/>
      </c>
      <c r="BB14" s="23">
        <f>'Ввод данных'!AC14</f>
        <v>0</v>
      </c>
      <c r="BC14" s="23">
        <f>'Ввод данных'!X14</f>
        <v>0</v>
      </c>
      <c r="BD14" s="28" t="str">
        <f t="shared" si="27"/>
        <v/>
      </c>
      <c r="BE14" s="23">
        <f>'Ввод данных'!Y14</f>
        <v>0</v>
      </c>
      <c r="BF14" s="28" t="str">
        <f t="shared" si="28"/>
        <v/>
      </c>
      <c r="BG14" s="23">
        <f>'Ввод данных'!Z14</f>
        <v>0</v>
      </c>
      <c r="BH14" s="28" t="str">
        <f t="shared" si="29"/>
        <v/>
      </c>
      <c r="BI14" s="29">
        <f t="shared" si="2"/>
        <v>0</v>
      </c>
      <c r="BJ14" s="28" t="str">
        <f t="shared" si="30"/>
        <v/>
      </c>
      <c r="BK14" s="30">
        <f t="shared" si="3"/>
        <v>0</v>
      </c>
      <c r="BL14" s="28" t="str">
        <f t="shared" si="31"/>
        <v/>
      </c>
      <c r="BM14" s="23">
        <f>'Ввод данных'!AI14</f>
        <v>0</v>
      </c>
      <c r="BN14" s="23">
        <f>'Ввод данных'!AD14</f>
        <v>0</v>
      </c>
      <c r="BO14" s="28" t="str">
        <f t="shared" si="32"/>
        <v/>
      </c>
      <c r="BP14" s="23">
        <f>'Ввод данных'!AE14</f>
        <v>0</v>
      </c>
      <c r="BQ14" s="28" t="str">
        <f t="shared" si="33"/>
        <v/>
      </c>
      <c r="BR14" s="23">
        <f>'Ввод данных'!AF14</f>
        <v>0</v>
      </c>
      <c r="BS14" s="28" t="str">
        <f t="shared" si="34"/>
        <v/>
      </c>
      <c r="BT14" s="29">
        <f t="shared" si="4"/>
        <v>0</v>
      </c>
      <c r="BU14" s="28" t="str">
        <f t="shared" si="35"/>
        <v/>
      </c>
      <c r="BV14" s="30">
        <f t="shared" si="5"/>
        <v>0</v>
      </c>
      <c r="BW14" s="28" t="str">
        <f t="shared" si="36"/>
        <v/>
      </c>
      <c r="BX14" s="23">
        <f>'Ввод данных'!AO14</f>
        <v>0</v>
      </c>
      <c r="BY14" s="23">
        <f>'Ввод данных'!AJ14</f>
        <v>0</v>
      </c>
      <c r="BZ14" s="28" t="str">
        <f t="shared" si="37"/>
        <v/>
      </c>
      <c r="CA14" s="23">
        <f>'Ввод данных'!AK14</f>
        <v>0</v>
      </c>
      <c r="CB14" s="28" t="str">
        <f t="shared" si="38"/>
        <v/>
      </c>
      <c r="CC14" s="23">
        <f>'Ввод данных'!AL14</f>
        <v>0</v>
      </c>
      <c r="CD14" s="28" t="str">
        <f t="shared" si="39"/>
        <v/>
      </c>
      <c r="CE14" s="29">
        <f>'Ввод данных'!AM14</f>
        <v>0</v>
      </c>
      <c r="CF14" s="28" t="str">
        <f t="shared" si="40"/>
        <v/>
      </c>
      <c r="CG14" s="30">
        <f>'Ввод данных'!AN14</f>
        <v>0</v>
      </c>
      <c r="CH14" s="28" t="str">
        <f t="shared" si="41"/>
        <v/>
      </c>
      <c r="CI14" s="53">
        <f>'Ввод данных'!AU14</f>
        <v>0</v>
      </c>
      <c r="CJ14" s="23">
        <f>'Ввод данных'!AP14</f>
        <v>0</v>
      </c>
      <c r="CK14" s="28" t="str">
        <f t="shared" si="42"/>
        <v/>
      </c>
      <c r="CL14" s="23">
        <f>'Ввод данных'!AQ14</f>
        <v>0</v>
      </c>
      <c r="CM14" s="28" t="str">
        <f t="shared" si="43"/>
        <v/>
      </c>
      <c r="CN14" s="23">
        <f>'Ввод данных'!AR14</f>
        <v>0</v>
      </c>
      <c r="CO14" s="28" t="str">
        <f t="shared" si="44"/>
        <v/>
      </c>
      <c r="CP14" s="29">
        <f>'Ввод данных'!AS14</f>
        <v>0</v>
      </c>
      <c r="CQ14" s="28" t="str">
        <f t="shared" si="45"/>
        <v/>
      </c>
      <c r="CR14" s="30">
        <f>'Ввод данных'!AT14</f>
        <v>0</v>
      </c>
      <c r="CS14" s="28" t="str">
        <f t="shared" si="46"/>
        <v/>
      </c>
      <c r="CT14" s="23">
        <f>'Ввод данных'!BA14</f>
        <v>0</v>
      </c>
      <c r="CU14" s="23">
        <f>'Ввод данных'!AV14</f>
        <v>0</v>
      </c>
      <c r="CV14" s="28" t="str">
        <f t="shared" si="47"/>
        <v/>
      </c>
      <c r="CW14" s="23">
        <f>'Ввод данных'!AW14</f>
        <v>0</v>
      </c>
      <c r="CX14" s="28" t="str">
        <f t="shared" si="48"/>
        <v/>
      </c>
      <c r="CY14" s="23">
        <f>'Ввод данных'!AX14</f>
        <v>0</v>
      </c>
      <c r="CZ14" s="28" t="str">
        <f t="shared" si="49"/>
        <v/>
      </c>
      <c r="DA14" s="29">
        <f>'Ввод данных'!AY14</f>
        <v>0</v>
      </c>
      <c r="DB14" s="28" t="str">
        <f t="shared" si="50"/>
        <v/>
      </c>
      <c r="DC14" s="30">
        <f>'Ввод данных'!AZ14</f>
        <v>0</v>
      </c>
      <c r="DD14" s="28" t="str">
        <f t="shared" si="51"/>
        <v/>
      </c>
      <c r="DE14" s="23">
        <f>'Ввод данных'!BG14</f>
        <v>0</v>
      </c>
      <c r="DF14" s="23">
        <f>'Ввод данных'!BB14</f>
        <v>0</v>
      </c>
      <c r="DG14" s="28" t="str">
        <f t="shared" si="52"/>
        <v/>
      </c>
      <c r="DH14" s="23">
        <f>'Ввод данных'!BC14</f>
        <v>0</v>
      </c>
      <c r="DI14" s="28" t="str">
        <f t="shared" si="53"/>
        <v/>
      </c>
      <c r="DJ14" s="23">
        <f>'Ввод данных'!BD14</f>
        <v>0</v>
      </c>
      <c r="DK14" s="28" t="str">
        <f t="shared" si="54"/>
        <v/>
      </c>
      <c r="DL14" s="29">
        <f>'Ввод данных'!BE14</f>
        <v>0</v>
      </c>
      <c r="DM14" s="28" t="str">
        <f t="shared" si="55"/>
        <v/>
      </c>
      <c r="DN14" s="30">
        <f>'Ввод данных'!BF14</f>
        <v>0</v>
      </c>
      <c r="DO14" s="28" t="str">
        <f t="shared" si="56"/>
        <v/>
      </c>
      <c r="DP14" s="23">
        <f>'Ввод данных'!BM14</f>
        <v>0</v>
      </c>
      <c r="DQ14" s="23">
        <f>'Ввод данных'!BH14</f>
        <v>0</v>
      </c>
      <c r="DR14" s="28" t="str">
        <f t="shared" si="57"/>
        <v/>
      </c>
      <c r="DS14" s="23">
        <f>'Ввод данных'!BI14</f>
        <v>0</v>
      </c>
      <c r="DT14" s="28" t="str">
        <f t="shared" si="58"/>
        <v/>
      </c>
      <c r="DU14" s="23">
        <f>'Ввод данных'!BJ14</f>
        <v>0</v>
      </c>
      <c r="DV14" s="28" t="str">
        <f t="shared" si="59"/>
        <v/>
      </c>
      <c r="DW14" s="29">
        <f>'Ввод данных'!BK14</f>
        <v>0</v>
      </c>
      <c r="DX14" s="28" t="str">
        <f t="shared" si="60"/>
        <v/>
      </c>
      <c r="DY14" s="30">
        <f>'Ввод данных'!BL14</f>
        <v>0</v>
      </c>
      <c r="DZ14" s="28" t="str">
        <f t="shared" si="61"/>
        <v/>
      </c>
      <c r="EA14" s="23">
        <f>'Ввод данных'!BS14</f>
        <v>0</v>
      </c>
      <c r="EB14" s="23">
        <f>'Ввод данных'!BN14</f>
        <v>0</v>
      </c>
      <c r="EC14" s="28" t="str">
        <f t="shared" si="62"/>
        <v/>
      </c>
      <c r="ED14" s="23">
        <f>'Ввод данных'!BO14</f>
        <v>0</v>
      </c>
      <c r="EE14" s="28" t="str">
        <f t="shared" si="63"/>
        <v/>
      </c>
      <c r="EF14" s="23">
        <f>'Ввод данных'!BP14</f>
        <v>0</v>
      </c>
      <c r="EG14" s="28" t="str">
        <f t="shared" si="64"/>
        <v/>
      </c>
      <c r="EH14" s="29">
        <f>'Ввод данных'!BQ14</f>
        <v>0</v>
      </c>
      <c r="EI14" s="28" t="str">
        <f t="shared" si="65"/>
        <v/>
      </c>
      <c r="EJ14" s="30">
        <f>'Ввод данных'!BR14</f>
        <v>0</v>
      </c>
      <c r="EK14" s="28" t="str">
        <f t="shared" si="66"/>
        <v/>
      </c>
    </row>
    <row r="15" spans="1:141" ht="21" customHeight="1" x14ac:dyDescent="0.2">
      <c r="A15" s="32" t="s">
        <v>12</v>
      </c>
      <c r="B15" s="35" t="s">
        <v>2</v>
      </c>
      <c r="C15" s="26">
        <f>'Ввод данных'!C15</f>
        <v>0</v>
      </c>
      <c r="D15" s="27" t="str">
        <f>IF((C14+C15)=0,"",C15/(C14+C15))</f>
        <v/>
      </c>
      <c r="E15" s="23">
        <f>'Ввод данных'!D15</f>
        <v>0</v>
      </c>
      <c r="F15" s="28" t="str">
        <f t="shared" si="0"/>
        <v/>
      </c>
      <c r="G15" s="23">
        <f>'Ввод данных'!E15</f>
        <v>0</v>
      </c>
      <c r="H15" s="28" t="str">
        <f t="shared" si="6"/>
        <v/>
      </c>
      <c r="I15" s="29">
        <f>'Ввод данных'!BZ15</f>
        <v>0</v>
      </c>
      <c r="J15" s="29">
        <f t="shared" ca="1" si="1"/>
        <v>0</v>
      </c>
      <c r="K15" s="23">
        <f>'Ввод данных'!BT15</f>
        <v>0</v>
      </c>
      <c r="L15" s="28" t="str">
        <f t="shared" si="7"/>
        <v/>
      </c>
      <c r="M15" s="23">
        <f>'Ввод данных'!BU15</f>
        <v>0</v>
      </c>
      <c r="N15" s="28" t="str">
        <f t="shared" si="8"/>
        <v/>
      </c>
      <c r="O15" s="23">
        <f>'Ввод данных'!BV15</f>
        <v>0</v>
      </c>
      <c r="P15" s="28" t="str">
        <f t="shared" si="9"/>
        <v/>
      </c>
      <c r="Q15" s="29">
        <f>'Ввод данных'!BW15</f>
        <v>0</v>
      </c>
      <c r="R15" s="28" t="str">
        <f t="shared" si="10"/>
        <v/>
      </c>
      <c r="S15" s="30">
        <f>'Ввод данных'!BX15</f>
        <v>0</v>
      </c>
      <c r="T15" s="28" t="str">
        <f t="shared" si="11"/>
        <v/>
      </c>
      <c r="U15" s="23">
        <f>'Ввод данных'!K15</f>
        <v>0</v>
      </c>
      <c r="V15" s="23">
        <f>'Ввод данных'!F15</f>
        <v>0</v>
      </c>
      <c r="W15" s="28" t="str">
        <f t="shared" si="12"/>
        <v/>
      </c>
      <c r="X15" s="23">
        <f>'Ввод данных'!G15</f>
        <v>0</v>
      </c>
      <c r="Y15" s="28" t="str">
        <f t="shared" si="13"/>
        <v/>
      </c>
      <c r="Z15" s="23">
        <f>'Ввод данных'!H15</f>
        <v>0</v>
      </c>
      <c r="AA15" s="28" t="str">
        <f t="shared" si="14"/>
        <v/>
      </c>
      <c r="AB15" s="29">
        <f>'Ввод данных'!I15</f>
        <v>0</v>
      </c>
      <c r="AC15" s="28" t="str">
        <f t="shared" si="15"/>
        <v/>
      </c>
      <c r="AD15" s="30">
        <f>'Ввод данных'!J15</f>
        <v>0</v>
      </c>
      <c r="AE15" s="28" t="str">
        <f t="shared" si="16"/>
        <v/>
      </c>
      <c r="AF15" s="23">
        <f>'Ввод данных'!Q15</f>
        <v>0</v>
      </c>
      <c r="AG15" s="23">
        <f>'Ввод данных'!L15</f>
        <v>0</v>
      </c>
      <c r="AH15" s="28" t="str">
        <f t="shared" si="17"/>
        <v/>
      </c>
      <c r="AI15" s="23">
        <f>'Ввод данных'!M15</f>
        <v>0</v>
      </c>
      <c r="AJ15" s="28" t="str">
        <f t="shared" si="18"/>
        <v/>
      </c>
      <c r="AK15" s="23">
        <f>'Ввод данных'!N15</f>
        <v>0</v>
      </c>
      <c r="AL15" s="28" t="str">
        <f t="shared" si="19"/>
        <v/>
      </c>
      <c r="AM15" s="29">
        <f>'Ввод данных'!O15</f>
        <v>0</v>
      </c>
      <c r="AN15" s="28" t="str">
        <f t="shared" si="20"/>
        <v/>
      </c>
      <c r="AO15" s="30">
        <f>'Ввод данных'!P15</f>
        <v>0</v>
      </c>
      <c r="AP15" s="28" t="str">
        <f t="shared" si="21"/>
        <v/>
      </c>
      <c r="AQ15" s="23">
        <f>'Ввод данных'!W15</f>
        <v>0</v>
      </c>
      <c r="AR15" s="23">
        <f>'Ввод данных'!R15</f>
        <v>0</v>
      </c>
      <c r="AS15" s="28" t="str">
        <f t="shared" si="22"/>
        <v/>
      </c>
      <c r="AT15" s="23">
        <f>'Ввод данных'!S15</f>
        <v>0</v>
      </c>
      <c r="AU15" s="28" t="str">
        <f t="shared" si="23"/>
        <v/>
      </c>
      <c r="AV15" s="23">
        <f>'Ввод данных'!T15</f>
        <v>0</v>
      </c>
      <c r="AW15" s="28" t="str">
        <f t="shared" si="24"/>
        <v/>
      </c>
      <c r="AX15" s="29">
        <f>'Ввод данных'!U15</f>
        <v>0</v>
      </c>
      <c r="AY15" s="28" t="str">
        <f t="shared" si="25"/>
        <v/>
      </c>
      <c r="AZ15" s="30">
        <f>'Ввод данных'!V15</f>
        <v>0</v>
      </c>
      <c r="BA15" s="28" t="str">
        <f t="shared" si="26"/>
        <v/>
      </c>
      <c r="BB15" s="23">
        <f>'Ввод данных'!AC15</f>
        <v>0</v>
      </c>
      <c r="BC15" s="23">
        <f>'Ввод данных'!X15</f>
        <v>0</v>
      </c>
      <c r="BD15" s="28" t="str">
        <f t="shared" si="27"/>
        <v/>
      </c>
      <c r="BE15" s="23">
        <f>'Ввод данных'!Y15</f>
        <v>0</v>
      </c>
      <c r="BF15" s="28" t="str">
        <f t="shared" si="28"/>
        <v/>
      </c>
      <c r="BG15" s="23">
        <f>'Ввод данных'!Z15</f>
        <v>0</v>
      </c>
      <c r="BH15" s="28" t="str">
        <f t="shared" si="29"/>
        <v/>
      </c>
      <c r="BI15" s="29">
        <f t="shared" si="2"/>
        <v>0</v>
      </c>
      <c r="BJ15" s="28" t="str">
        <f t="shared" si="30"/>
        <v/>
      </c>
      <c r="BK15" s="30">
        <f t="shared" si="3"/>
        <v>0</v>
      </c>
      <c r="BL15" s="28" t="str">
        <f t="shared" si="31"/>
        <v/>
      </c>
      <c r="BM15" s="23">
        <f>'Ввод данных'!AI15</f>
        <v>0</v>
      </c>
      <c r="BN15" s="23">
        <f>'Ввод данных'!AD15</f>
        <v>0</v>
      </c>
      <c r="BO15" s="28" t="str">
        <f t="shared" si="32"/>
        <v/>
      </c>
      <c r="BP15" s="23">
        <f>'Ввод данных'!AE15</f>
        <v>0</v>
      </c>
      <c r="BQ15" s="28" t="str">
        <f t="shared" si="33"/>
        <v/>
      </c>
      <c r="BR15" s="23">
        <f>'Ввод данных'!AF15</f>
        <v>0</v>
      </c>
      <c r="BS15" s="28" t="str">
        <f t="shared" si="34"/>
        <v/>
      </c>
      <c r="BT15" s="29">
        <f t="shared" si="4"/>
        <v>0</v>
      </c>
      <c r="BU15" s="28" t="str">
        <f t="shared" si="35"/>
        <v/>
      </c>
      <c r="BV15" s="30">
        <f t="shared" si="5"/>
        <v>0</v>
      </c>
      <c r="BW15" s="28" t="str">
        <f t="shared" si="36"/>
        <v/>
      </c>
      <c r="BX15" s="23">
        <f>'Ввод данных'!AO15</f>
        <v>0</v>
      </c>
      <c r="BY15" s="23">
        <f>'Ввод данных'!AJ15</f>
        <v>0</v>
      </c>
      <c r="BZ15" s="28" t="str">
        <f t="shared" si="37"/>
        <v/>
      </c>
      <c r="CA15" s="23">
        <f>'Ввод данных'!AK15</f>
        <v>0</v>
      </c>
      <c r="CB15" s="28" t="str">
        <f t="shared" si="38"/>
        <v/>
      </c>
      <c r="CC15" s="23">
        <f>'Ввод данных'!AL15</f>
        <v>0</v>
      </c>
      <c r="CD15" s="28" t="str">
        <f t="shared" si="39"/>
        <v/>
      </c>
      <c r="CE15" s="29">
        <f>'Ввод данных'!AM15</f>
        <v>0</v>
      </c>
      <c r="CF15" s="28" t="str">
        <f t="shared" si="40"/>
        <v/>
      </c>
      <c r="CG15" s="30">
        <f>'Ввод данных'!AN15</f>
        <v>0</v>
      </c>
      <c r="CH15" s="28" t="str">
        <f t="shared" si="41"/>
        <v/>
      </c>
      <c r="CI15" s="53">
        <f>'Ввод данных'!AU15</f>
        <v>0</v>
      </c>
      <c r="CJ15" s="23">
        <f>'Ввод данных'!AP15</f>
        <v>0</v>
      </c>
      <c r="CK15" s="28" t="str">
        <f t="shared" si="42"/>
        <v/>
      </c>
      <c r="CL15" s="23">
        <f>'Ввод данных'!AQ15</f>
        <v>0</v>
      </c>
      <c r="CM15" s="28" t="str">
        <f t="shared" si="43"/>
        <v/>
      </c>
      <c r="CN15" s="23">
        <f>'Ввод данных'!AR15</f>
        <v>0</v>
      </c>
      <c r="CO15" s="28" t="str">
        <f t="shared" si="44"/>
        <v/>
      </c>
      <c r="CP15" s="29">
        <f>'Ввод данных'!AS15</f>
        <v>0</v>
      </c>
      <c r="CQ15" s="28" t="str">
        <f t="shared" si="45"/>
        <v/>
      </c>
      <c r="CR15" s="30">
        <f>'Ввод данных'!AT15</f>
        <v>0</v>
      </c>
      <c r="CS15" s="28" t="str">
        <f t="shared" si="46"/>
        <v/>
      </c>
      <c r="CT15" s="23">
        <f>'Ввод данных'!BA15</f>
        <v>0</v>
      </c>
      <c r="CU15" s="23">
        <f>'Ввод данных'!AV15</f>
        <v>0</v>
      </c>
      <c r="CV15" s="28" t="str">
        <f t="shared" si="47"/>
        <v/>
      </c>
      <c r="CW15" s="23">
        <f>'Ввод данных'!AW15</f>
        <v>0</v>
      </c>
      <c r="CX15" s="28" t="str">
        <f t="shared" si="48"/>
        <v/>
      </c>
      <c r="CY15" s="23">
        <f>'Ввод данных'!AX15</f>
        <v>0</v>
      </c>
      <c r="CZ15" s="28" t="str">
        <f t="shared" si="49"/>
        <v/>
      </c>
      <c r="DA15" s="29">
        <f>'Ввод данных'!AY15</f>
        <v>0</v>
      </c>
      <c r="DB15" s="28" t="str">
        <f t="shared" si="50"/>
        <v/>
      </c>
      <c r="DC15" s="30">
        <f>'Ввод данных'!AZ15</f>
        <v>0</v>
      </c>
      <c r="DD15" s="28" t="str">
        <f t="shared" si="51"/>
        <v/>
      </c>
      <c r="DE15" s="23">
        <f>'Ввод данных'!BG15</f>
        <v>0</v>
      </c>
      <c r="DF15" s="23">
        <f>'Ввод данных'!BB15</f>
        <v>0</v>
      </c>
      <c r="DG15" s="28" t="str">
        <f t="shared" si="52"/>
        <v/>
      </c>
      <c r="DH15" s="23">
        <f>'Ввод данных'!BC15</f>
        <v>0</v>
      </c>
      <c r="DI15" s="28" t="str">
        <f t="shared" si="53"/>
        <v/>
      </c>
      <c r="DJ15" s="23">
        <f>'Ввод данных'!BD15</f>
        <v>0</v>
      </c>
      <c r="DK15" s="28" t="str">
        <f t="shared" si="54"/>
        <v/>
      </c>
      <c r="DL15" s="29">
        <f>'Ввод данных'!BE15</f>
        <v>0</v>
      </c>
      <c r="DM15" s="28" t="str">
        <f t="shared" si="55"/>
        <v/>
      </c>
      <c r="DN15" s="30">
        <f>'Ввод данных'!BF15</f>
        <v>0</v>
      </c>
      <c r="DO15" s="28" t="str">
        <f t="shared" si="56"/>
        <v/>
      </c>
      <c r="DP15" s="23">
        <f>'Ввод данных'!BM15</f>
        <v>0</v>
      </c>
      <c r="DQ15" s="23">
        <f>'Ввод данных'!BH15</f>
        <v>0</v>
      </c>
      <c r="DR15" s="28" t="str">
        <f t="shared" si="57"/>
        <v/>
      </c>
      <c r="DS15" s="23">
        <f>'Ввод данных'!BI15</f>
        <v>0</v>
      </c>
      <c r="DT15" s="28" t="str">
        <f t="shared" si="58"/>
        <v/>
      </c>
      <c r="DU15" s="23">
        <f>'Ввод данных'!BJ15</f>
        <v>0</v>
      </c>
      <c r="DV15" s="28" t="str">
        <f t="shared" si="59"/>
        <v/>
      </c>
      <c r="DW15" s="29">
        <f>'Ввод данных'!BK15</f>
        <v>0</v>
      </c>
      <c r="DX15" s="28" t="str">
        <f t="shared" si="60"/>
        <v/>
      </c>
      <c r="DY15" s="30">
        <f>'Ввод данных'!BL15</f>
        <v>0</v>
      </c>
      <c r="DZ15" s="28" t="str">
        <f t="shared" si="61"/>
        <v/>
      </c>
      <c r="EA15" s="23">
        <f>'Ввод данных'!BS15</f>
        <v>0</v>
      </c>
      <c r="EB15" s="23">
        <f>'Ввод данных'!BN15</f>
        <v>0</v>
      </c>
      <c r="EC15" s="28" t="str">
        <f t="shared" si="62"/>
        <v/>
      </c>
      <c r="ED15" s="23">
        <f>'Ввод данных'!BO15</f>
        <v>0</v>
      </c>
      <c r="EE15" s="28" t="str">
        <f t="shared" si="63"/>
        <v/>
      </c>
      <c r="EF15" s="23">
        <f>'Ввод данных'!BP15</f>
        <v>0</v>
      </c>
      <c r="EG15" s="28" t="str">
        <f t="shared" si="64"/>
        <v/>
      </c>
      <c r="EH15" s="29">
        <f>'Ввод данных'!BQ15</f>
        <v>0</v>
      </c>
      <c r="EI15" s="28" t="str">
        <f t="shared" si="65"/>
        <v/>
      </c>
      <c r="EJ15" s="30">
        <f>'Ввод данных'!BR15</f>
        <v>0</v>
      </c>
      <c r="EK15" s="28" t="str">
        <f t="shared" si="66"/>
        <v/>
      </c>
    </row>
    <row r="16" spans="1:141" ht="21" customHeight="1" x14ac:dyDescent="0.2">
      <c r="A16" s="31" t="s">
        <v>15</v>
      </c>
      <c r="B16" s="35" t="s">
        <v>3</v>
      </c>
      <c r="C16" s="26">
        <f>'Ввод данных'!C16</f>
        <v>0</v>
      </c>
      <c r="D16" s="27" t="str">
        <f>IF((C16+C17)=0,"",C16/(C16+C17))</f>
        <v/>
      </c>
      <c r="E16" s="23">
        <f>'Ввод данных'!D16</f>
        <v>0</v>
      </c>
      <c r="F16" s="28" t="str">
        <f t="shared" si="0"/>
        <v/>
      </c>
      <c r="G16" s="23">
        <f>'Ввод данных'!E16</f>
        <v>0</v>
      </c>
      <c r="H16" s="28" t="str">
        <f t="shared" si="6"/>
        <v/>
      </c>
      <c r="I16" s="29">
        <f>'Ввод данных'!BZ16</f>
        <v>0</v>
      </c>
      <c r="J16" s="29">
        <f t="shared" ca="1" si="1"/>
        <v>0</v>
      </c>
      <c r="K16" s="23">
        <f>'Ввод данных'!BT16</f>
        <v>0</v>
      </c>
      <c r="L16" s="28" t="str">
        <f t="shared" si="7"/>
        <v/>
      </c>
      <c r="M16" s="23">
        <f>'Ввод данных'!BU16</f>
        <v>0</v>
      </c>
      <c r="N16" s="28" t="str">
        <f t="shared" si="8"/>
        <v/>
      </c>
      <c r="O16" s="23">
        <f>'Ввод данных'!BV16</f>
        <v>0</v>
      </c>
      <c r="P16" s="28" t="str">
        <f t="shared" si="9"/>
        <v/>
      </c>
      <c r="Q16" s="29">
        <f>'Ввод данных'!BW16</f>
        <v>0</v>
      </c>
      <c r="R16" s="28" t="str">
        <f t="shared" si="10"/>
        <v/>
      </c>
      <c r="S16" s="30">
        <f>'Ввод данных'!BX16</f>
        <v>0</v>
      </c>
      <c r="T16" s="28" t="str">
        <f t="shared" si="11"/>
        <v/>
      </c>
      <c r="U16" s="23">
        <f>'Ввод данных'!K16</f>
        <v>0</v>
      </c>
      <c r="V16" s="23">
        <f>'Ввод данных'!F16</f>
        <v>0</v>
      </c>
      <c r="W16" s="28" t="str">
        <f t="shared" si="12"/>
        <v/>
      </c>
      <c r="X16" s="23">
        <f>'Ввод данных'!G16</f>
        <v>0</v>
      </c>
      <c r="Y16" s="28" t="str">
        <f t="shared" si="13"/>
        <v/>
      </c>
      <c r="Z16" s="23">
        <f>'Ввод данных'!H16</f>
        <v>0</v>
      </c>
      <c r="AA16" s="28" t="str">
        <f t="shared" si="14"/>
        <v/>
      </c>
      <c r="AB16" s="29">
        <f>'Ввод данных'!I16</f>
        <v>0</v>
      </c>
      <c r="AC16" s="28" t="str">
        <f t="shared" si="15"/>
        <v/>
      </c>
      <c r="AD16" s="30">
        <f>'Ввод данных'!J16</f>
        <v>0</v>
      </c>
      <c r="AE16" s="28" t="str">
        <f t="shared" si="16"/>
        <v/>
      </c>
      <c r="AF16" s="23">
        <f>'Ввод данных'!Q16</f>
        <v>0</v>
      </c>
      <c r="AG16" s="23">
        <f>'Ввод данных'!L16</f>
        <v>0</v>
      </c>
      <c r="AH16" s="28" t="str">
        <f t="shared" si="17"/>
        <v/>
      </c>
      <c r="AI16" s="23">
        <f>'Ввод данных'!M16</f>
        <v>0</v>
      </c>
      <c r="AJ16" s="28" t="str">
        <f t="shared" si="18"/>
        <v/>
      </c>
      <c r="AK16" s="23">
        <f>'Ввод данных'!N16</f>
        <v>0</v>
      </c>
      <c r="AL16" s="28" t="str">
        <f t="shared" si="19"/>
        <v/>
      </c>
      <c r="AM16" s="29">
        <f>'Ввод данных'!O16</f>
        <v>0</v>
      </c>
      <c r="AN16" s="28" t="str">
        <f t="shared" si="20"/>
        <v/>
      </c>
      <c r="AO16" s="30">
        <f>'Ввод данных'!P16</f>
        <v>0</v>
      </c>
      <c r="AP16" s="28" t="str">
        <f t="shared" si="21"/>
        <v/>
      </c>
      <c r="AQ16" s="23">
        <f>'Ввод данных'!W16</f>
        <v>0</v>
      </c>
      <c r="AR16" s="23">
        <f>'Ввод данных'!R16</f>
        <v>0</v>
      </c>
      <c r="AS16" s="28" t="str">
        <f t="shared" si="22"/>
        <v/>
      </c>
      <c r="AT16" s="23">
        <f>'Ввод данных'!S16</f>
        <v>0</v>
      </c>
      <c r="AU16" s="28" t="str">
        <f t="shared" si="23"/>
        <v/>
      </c>
      <c r="AV16" s="23">
        <f>'Ввод данных'!T16</f>
        <v>0</v>
      </c>
      <c r="AW16" s="28" t="str">
        <f t="shared" si="24"/>
        <v/>
      </c>
      <c r="AX16" s="29">
        <f>'Ввод данных'!U16</f>
        <v>0</v>
      </c>
      <c r="AY16" s="28" t="str">
        <f t="shared" si="25"/>
        <v/>
      </c>
      <c r="AZ16" s="30">
        <f>'Ввод данных'!V16</f>
        <v>0</v>
      </c>
      <c r="BA16" s="28" t="str">
        <f t="shared" si="26"/>
        <v/>
      </c>
      <c r="BB16" s="23">
        <f>'Ввод данных'!AC16</f>
        <v>0</v>
      </c>
      <c r="BC16" s="23">
        <f>'Ввод данных'!X16</f>
        <v>0</v>
      </c>
      <c r="BD16" s="28" t="str">
        <f t="shared" si="27"/>
        <v/>
      </c>
      <c r="BE16" s="23">
        <f>'Ввод данных'!Y16</f>
        <v>0</v>
      </c>
      <c r="BF16" s="28" t="str">
        <f t="shared" si="28"/>
        <v/>
      </c>
      <c r="BG16" s="23">
        <f>'Ввод данных'!Z16</f>
        <v>0</v>
      </c>
      <c r="BH16" s="28" t="str">
        <f t="shared" si="29"/>
        <v/>
      </c>
      <c r="BI16" s="29">
        <f t="shared" si="2"/>
        <v>0</v>
      </c>
      <c r="BJ16" s="28" t="str">
        <f t="shared" si="30"/>
        <v/>
      </c>
      <c r="BK16" s="30">
        <f t="shared" si="3"/>
        <v>0</v>
      </c>
      <c r="BL16" s="28" t="str">
        <f t="shared" si="31"/>
        <v/>
      </c>
      <c r="BM16" s="23">
        <f>'Ввод данных'!AI16</f>
        <v>0</v>
      </c>
      <c r="BN16" s="23">
        <f>'Ввод данных'!AD16</f>
        <v>0</v>
      </c>
      <c r="BO16" s="28" t="str">
        <f t="shared" si="32"/>
        <v/>
      </c>
      <c r="BP16" s="23">
        <f>'Ввод данных'!AE16</f>
        <v>0</v>
      </c>
      <c r="BQ16" s="28" t="str">
        <f t="shared" si="33"/>
        <v/>
      </c>
      <c r="BR16" s="23">
        <f>'Ввод данных'!AF16</f>
        <v>0</v>
      </c>
      <c r="BS16" s="28" t="str">
        <f t="shared" si="34"/>
        <v/>
      </c>
      <c r="BT16" s="29">
        <f t="shared" si="4"/>
        <v>0</v>
      </c>
      <c r="BU16" s="28" t="str">
        <f t="shared" si="35"/>
        <v/>
      </c>
      <c r="BV16" s="30">
        <f t="shared" si="5"/>
        <v>0</v>
      </c>
      <c r="BW16" s="28" t="str">
        <f t="shared" si="36"/>
        <v/>
      </c>
      <c r="BX16" s="23">
        <f>'Ввод данных'!AO16</f>
        <v>0</v>
      </c>
      <c r="BY16" s="23">
        <f>'Ввод данных'!AJ16</f>
        <v>0</v>
      </c>
      <c r="BZ16" s="28" t="str">
        <f t="shared" si="37"/>
        <v/>
      </c>
      <c r="CA16" s="23">
        <f>'Ввод данных'!AK16</f>
        <v>0</v>
      </c>
      <c r="CB16" s="28" t="str">
        <f t="shared" si="38"/>
        <v/>
      </c>
      <c r="CC16" s="23">
        <f>'Ввод данных'!AL16</f>
        <v>0</v>
      </c>
      <c r="CD16" s="28" t="str">
        <f t="shared" si="39"/>
        <v/>
      </c>
      <c r="CE16" s="29">
        <f>'Ввод данных'!AM16</f>
        <v>0</v>
      </c>
      <c r="CF16" s="28" t="str">
        <f t="shared" si="40"/>
        <v/>
      </c>
      <c r="CG16" s="30">
        <f>'Ввод данных'!AN16</f>
        <v>0</v>
      </c>
      <c r="CH16" s="28" t="str">
        <f t="shared" si="41"/>
        <v/>
      </c>
      <c r="CI16" s="53">
        <f>'Ввод данных'!AU16</f>
        <v>0</v>
      </c>
      <c r="CJ16" s="23">
        <f>'Ввод данных'!AP16</f>
        <v>0</v>
      </c>
      <c r="CK16" s="28" t="str">
        <f t="shared" si="42"/>
        <v/>
      </c>
      <c r="CL16" s="23">
        <f>'Ввод данных'!AQ16</f>
        <v>0</v>
      </c>
      <c r="CM16" s="28" t="str">
        <f t="shared" si="43"/>
        <v/>
      </c>
      <c r="CN16" s="23">
        <f>'Ввод данных'!AR16</f>
        <v>0</v>
      </c>
      <c r="CO16" s="28" t="str">
        <f t="shared" si="44"/>
        <v/>
      </c>
      <c r="CP16" s="29">
        <f>'Ввод данных'!AS16</f>
        <v>0</v>
      </c>
      <c r="CQ16" s="28" t="str">
        <f t="shared" si="45"/>
        <v/>
      </c>
      <c r="CR16" s="30">
        <f>'Ввод данных'!AT16</f>
        <v>0</v>
      </c>
      <c r="CS16" s="28" t="str">
        <f t="shared" si="46"/>
        <v/>
      </c>
      <c r="CT16" s="23">
        <f>'Ввод данных'!BA16</f>
        <v>0</v>
      </c>
      <c r="CU16" s="23">
        <f>'Ввод данных'!AV16</f>
        <v>0</v>
      </c>
      <c r="CV16" s="28" t="str">
        <f t="shared" si="47"/>
        <v/>
      </c>
      <c r="CW16" s="23">
        <f>'Ввод данных'!AW16</f>
        <v>0</v>
      </c>
      <c r="CX16" s="28" t="str">
        <f t="shared" si="48"/>
        <v/>
      </c>
      <c r="CY16" s="23">
        <f>'Ввод данных'!AX16</f>
        <v>0</v>
      </c>
      <c r="CZ16" s="28" t="str">
        <f t="shared" si="49"/>
        <v/>
      </c>
      <c r="DA16" s="29">
        <f>'Ввод данных'!AY16</f>
        <v>0</v>
      </c>
      <c r="DB16" s="28" t="str">
        <f t="shared" si="50"/>
        <v/>
      </c>
      <c r="DC16" s="30">
        <f>'Ввод данных'!AZ16</f>
        <v>0</v>
      </c>
      <c r="DD16" s="28" t="str">
        <f t="shared" si="51"/>
        <v/>
      </c>
      <c r="DE16" s="23">
        <f>'Ввод данных'!BG16</f>
        <v>0</v>
      </c>
      <c r="DF16" s="23">
        <f>'Ввод данных'!BB16</f>
        <v>0</v>
      </c>
      <c r="DG16" s="28" t="str">
        <f t="shared" si="52"/>
        <v/>
      </c>
      <c r="DH16" s="23">
        <f>'Ввод данных'!BC16</f>
        <v>0</v>
      </c>
      <c r="DI16" s="28" t="str">
        <f t="shared" si="53"/>
        <v/>
      </c>
      <c r="DJ16" s="23">
        <f>'Ввод данных'!BD16</f>
        <v>0</v>
      </c>
      <c r="DK16" s="28" t="str">
        <f t="shared" si="54"/>
        <v/>
      </c>
      <c r="DL16" s="29">
        <f>'Ввод данных'!BE16</f>
        <v>0</v>
      </c>
      <c r="DM16" s="28" t="str">
        <f t="shared" si="55"/>
        <v/>
      </c>
      <c r="DN16" s="30">
        <f>'Ввод данных'!BF16</f>
        <v>0</v>
      </c>
      <c r="DO16" s="28" t="str">
        <f t="shared" si="56"/>
        <v/>
      </c>
      <c r="DP16" s="23">
        <f>'Ввод данных'!BM16</f>
        <v>0</v>
      </c>
      <c r="DQ16" s="23">
        <f>'Ввод данных'!BH16</f>
        <v>0</v>
      </c>
      <c r="DR16" s="28" t="str">
        <f t="shared" si="57"/>
        <v/>
      </c>
      <c r="DS16" s="23">
        <f>'Ввод данных'!BI16</f>
        <v>0</v>
      </c>
      <c r="DT16" s="28" t="str">
        <f t="shared" si="58"/>
        <v/>
      </c>
      <c r="DU16" s="23">
        <f>'Ввод данных'!BJ16</f>
        <v>0</v>
      </c>
      <c r="DV16" s="28" t="str">
        <f t="shared" si="59"/>
        <v/>
      </c>
      <c r="DW16" s="29">
        <f>'Ввод данных'!BK16</f>
        <v>0</v>
      </c>
      <c r="DX16" s="28" t="str">
        <f t="shared" si="60"/>
        <v/>
      </c>
      <c r="DY16" s="30">
        <f>'Ввод данных'!BL16</f>
        <v>0</v>
      </c>
      <c r="DZ16" s="28" t="str">
        <f t="shared" si="61"/>
        <v/>
      </c>
      <c r="EA16" s="23">
        <f>'Ввод данных'!BS16</f>
        <v>0</v>
      </c>
      <c r="EB16" s="23">
        <f>'Ввод данных'!BN16</f>
        <v>0</v>
      </c>
      <c r="EC16" s="28" t="str">
        <f t="shared" si="62"/>
        <v/>
      </c>
      <c r="ED16" s="23">
        <f>'Ввод данных'!BO16</f>
        <v>0</v>
      </c>
      <c r="EE16" s="28" t="str">
        <f t="shared" si="63"/>
        <v/>
      </c>
      <c r="EF16" s="23">
        <f>'Ввод данных'!BP16</f>
        <v>0</v>
      </c>
      <c r="EG16" s="28" t="str">
        <f t="shared" si="64"/>
        <v/>
      </c>
      <c r="EH16" s="29">
        <f>'Ввод данных'!BQ16</f>
        <v>0</v>
      </c>
      <c r="EI16" s="28" t="str">
        <f t="shared" si="65"/>
        <v/>
      </c>
      <c r="EJ16" s="30">
        <f>'Ввод данных'!BR16</f>
        <v>0</v>
      </c>
      <c r="EK16" s="28" t="str">
        <f t="shared" si="66"/>
        <v/>
      </c>
    </row>
    <row r="17" spans="1:141" ht="21" customHeight="1" x14ac:dyDescent="0.2">
      <c r="A17" s="32" t="s">
        <v>14</v>
      </c>
      <c r="B17" s="35" t="s">
        <v>2</v>
      </c>
      <c r="C17" s="26">
        <f>'Ввод данных'!C17</f>
        <v>0</v>
      </c>
      <c r="D17" s="27" t="str">
        <f>IF((C16+C17)=0,"",C17/(C16+C17))</f>
        <v/>
      </c>
      <c r="E17" s="23">
        <f>'Ввод данных'!D17</f>
        <v>0</v>
      </c>
      <c r="F17" s="28" t="str">
        <f t="shared" si="0"/>
        <v/>
      </c>
      <c r="G17" s="23">
        <f>'Ввод данных'!E17</f>
        <v>0</v>
      </c>
      <c r="H17" s="28" t="str">
        <f t="shared" si="6"/>
        <v/>
      </c>
      <c r="I17" s="29">
        <f>'Ввод данных'!BZ17</f>
        <v>0</v>
      </c>
      <c r="J17" s="29">
        <f t="shared" ca="1" si="1"/>
        <v>0</v>
      </c>
      <c r="K17" s="23">
        <f>'Ввод данных'!BT17</f>
        <v>0</v>
      </c>
      <c r="L17" s="28" t="str">
        <f t="shared" si="7"/>
        <v/>
      </c>
      <c r="M17" s="23">
        <f>'Ввод данных'!BU17</f>
        <v>0</v>
      </c>
      <c r="N17" s="28" t="str">
        <f t="shared" si="8"/>
        <v/>
      </c>
      <c r="O17" s="23">
        <f>'Ввод данных'!BV17</f>
        <v>0</v>
      </c>
      <c r="P17" s="28" t="str">
        <f t="shared" si="9"/>
        <v/>
      </c>
      <c r="Q17" s="29">
        <f>'Ввод данных'!BW17</f>
        <v>0</v>
      </c>
      <c r="R17" s="28" t="str">
        <f t="shared" si="10"/>
        <v/>
      </c>
      <c r="S17" s="30">
        <f>'Ввод данных'!BX17</f>
        <v>0</v>
      </c>
      <c r="T17" s="28" t="str">
        <f t="shared" si="11"/>
        <v/>
      </c>
      <c r="U17" s="23">
        <f>'Ввод данных'!K17</f>
        <v>0</v>
      </c>
      <c r="V17" s="23">
        <f>'Ввод данных'!F17</f>
        <v>0</v>
      </c>
      <c r="W17" s="28" t="str">
        <f t="shared" si="12"/>
        <v/>
      </c>
      <c r="X17" s="23">
        <f>'Ввод данных'!G17</f>
        <v>0</v>
      </c>
      <c r="Y17" s="28" t="str">
        <f t="shared" si="13"/>
        <v/>
      </c>
      <c r="Z17" s="23">
        <f>'Ввод данных'!H17</f>
        <v>0</v>
      </c>
      <c r="AA17" s="28" t="str">
        <f t="shared" si="14"/>
        <v/>
      </c>
      <c r="AB17" s="29">
        <f>'Ввод данных'!I17</f>
        <v>0</v>
      </c>
      <c r="AC17" s="28" t="str">
        <f t="shared" si="15"/>
        <v/>
      </c>
      <c r="AD17" s="30">
        <f>'Ввод данных'!J17</f>
        <v>0</v>
      </c>
      <c r="AE17" s="28" t="str">
        <f t="shared" si="16"/>
        <v/>
      </c>
      <c r="AF17" s="23">
        <f>'Ввод данных'!Q17</f>
        <v>0</v>
      </c>
      <c r="AG17" s="23">
        <f>'Ввод данных'!L17</f>
        <v>0</v>
      </c>
      <c r="AH17" s="28" t="str">
        <f t="shared" si="17"/>
        <v/>
      </c>
      <c r="AI17" s="23">
        <f>'Ввод данных'!M17</f>
        <v>0</v>
      </c>
      <c r="AJ17" s="28" t="str">
        <f t="shared" si="18"/>
        <v/>
      </c>
      <c r="AK17" s="23">
        <f>'Ввод данных'!N17</f>
        <v>0</v>
      </c>
      <c r="AL17" s="28" t="str">
        <f t="shared" si="19"/>
        <v/>
      </c>
      <c r="AM17" s="29">
        <f>'Ввод данных'!O17</f>
        <v>0</v>
      </c>
      <c r="AN17" s="28" t="str">
        <f t="shared" si="20"/>
        <v/>
      </c>
      <c r="AO17" s="30">
        <f>'Ввод данных'!P17</f>
        <v>0</v>
      </c>
      <c r="AP17" s="28" t="str">
        <f t="shared" si="21"/>
        <v/>
      </c>
      <c r="AQ17" s="23">
        <f>'Ввод данных'!W17</f>
        <v>0</v>
      </c>
      <c r="AR17" s="23">
        <f>'Ввод данных'!R17</f>
        <v>0</v>
      </c>
      <c r="AS17" s="28" t="str">
        <f t="shared" si="22"/>
        <v/>
      </c>
      <c r="AT17" s="23">
        <f>'Ввод данных'!S17</f>
        <v>0</v>
      </c>
      <c r="AU17" s="28" t="str">
        <f t="shared" si="23"/>
        <v/>
      </c>
      <c r="AV17" s="23">
        <f>'Ввод данных'!T17</f>
        <v>0</v>
      </c>
      <c r="AW17" s="28" t="str">
        <f t="shared" si="24"/>
        <v/>
      </c>
      <c r="AX17" s="29">
        <f>'Ввод данных'!U17</f>
        <v>0</v>
      </c>
      <c r="AY17" s="28" t="str">
        <f t="shared" si="25"/>
        <v/>
      </c>
      <c r="AZ17" s="30">
        <f>'Ввод данных'!V17</f>
        <v>0</v>
      </c>
      <c r="BA17" s="28" t="str">
        <f t="shared" si="26"/>
        <v/>
      </c>
      <c r="BB17" s="23">
        <f>'Ввод данных'!AC17</f>
        <v>0</v>
      </c>
      <c r="BC17" s="23">
        <f>'Ввод данных'!X17</f>
        <v>0</v>
      </c>
      <c r="BD17" s="28" t="str">
        <f t="shared" si="27"/>
        <v/>
      </c>
      <c r="BE17" s="23">
        <f>'Ввод данных'!Y17</f>
        <v>0</v>
      </c>
      <c r="BF17" s="28" t="str">
        <f t="shared" si="28"/>
        <v/>
      </c>
      <c r="BG17" s="23">
        <f>'Ввод данных'!Z17</f>
        <v>0</v>
      </c>
      <c r="BH17" s="28" t="str">
        <f t="shared" si="29"/>
        <v/>
      </c>
      <c r="BI17" s="29">
        <f t="shared" si="2"/>
        <v>0</v>
      </c>
      <c r="BJ17" s="28" t="str">
        <f t="shared" si="30"/>
        <v/>
      </c>
      <c r="BK17" s="30">
        <f t="shared" si="3"/>
        <v>0</v>
      </c>
      <c r="BL17" s="28" t="str">
        <f t="shared" si="31"/>
        <v/>
      </c>
      <c r="BM17" s="23">
        <f>'Ввод данных'!AI17</f>
        <v>0</v>
      </c>
      <c r="BN17" s="23">
        <f>'Ввод данных'!AD17</f>
        <v>0</v>
      </c>
      <c r="BO17" s="28" t="str">
        <f t="shared" si="32"/>
        <v/>
      </c>
      <c r="BP17" s="23">
        <f>'Ввод данных'!AE17</f>
        <v>0</v>
      </c>
      <c r="BQ17" s="28" t="str">
        <f t="shared" si="33"/>
        <v/>
      </c>
      <c r="BR17" s="23">
        <f>'Ввод данных'!AF17</f>
        <v>0</v>
      </c>
      <c r="BS17" s="28" t="str">
        <f t="shared" si="34"/>
        <v/>
      </c>
      <c r="BT17" s="29">
        <f t="shared" si="4"/>
        <v>0</v>
      </c>
      <c r="BU17" s="28" t="str">
        <f t="shared" si="35"/>
        <v/>
      </c>
      <c r="BV17" s="30">
        <f t="shared" si="5"/>
        <v>0</v>
      </c>
      <c r="BW17" s="28" t="str">
        <f t="shared" si="36"/>
        <v/>
      </c>
      <c r="BX17" s="23">
        <f>'Ввод данных'!AO17</f>
        <v>0</v>
      </c>
      <c r="BY17" s="23">
        <f>'Ввод данных'!AJ17</f>
        <v>0</v>
      </c>
      <c r="BZ17" s="28" t="str">
        <f t="shared" si="37"/>
        <v/>
      </c>
      <c r="CA17" s="23">
        <f>'Ввод данных'!AK17</f>
        <v>0</v>
      </c>
      <c r="CB17" s="28" t="str">
        <f t="shared" si="38"/>
        <v/>
      </c>
      <c r="CC17" s="23">
        <f>'Ввод данных'!AL17</f>
        <v>0</v>
      </c>
      <c r="CD17" s="28" t="str">
        <f t="shared" si="39"/>
        <v/>
      </c>
      <c r="CE17" s="29">
        <f>'Ввод данных'!AM17</f>
        <v>0</v>
      </c>
      <c r="CF17" s="28" t="str">
        <f t="shared" si="40"/>
        <v/>
      </c>
      <c r="CG17" s="30">
        <f>'Ввод данных'!AN17</f>
        <v>0</v>
      </c>
      <c r="CH17" s="28" t="str">
        <f t="shared" si="41"/>
        <v/>
      </c>
      <c r="CI17" s="53">
        <f>'Ввод данных'!AU17</f>
        <v>0</v>
      </c>
      <c r="CJ17" s="23">
        <f>'Ввод данных'!AP17</f>
        <v>0</v>
      </c>
      <c r="CK17" s="28" t="str">
        <f t="shared" si="42"/>
        <v/>
      </c>
      <c r="CL17" s="23">
        <f>'Ввод данных'!AQ17</f>
        <v>0</v>
      </c>
      <c r="CM17" s="28" t="str">
        <f t="shared" si="43"/>
        <v/>
      </c>
      <c r="CN17" s="23">
        <f>'Ввод данных'!AR17</f>
        <v>0</v>
      </c>
      <c r="CO17" s="28" t="str">
        <f t="shared" si="44"/>
        <v/>
      </c>
      <c r="CP17" s="29">
        <f>'Ввод данных'!AS17</f>
        <v>0</v>
      </c>
      <c r="CQ17" s="28" t="str">
        <f t="shared" si="45"/>
        <v/>
      </c>
      <c r="CR17" s="30">
        <f>'Ввод данных'!AT17</f>
        <v>0</v>
      </c>
      <c r="CS17" s="28" t="str">
        <f t="shared" si="46"/>
        <v/>
      </c>
      <c r="CT17" s="23">
        <f>'Ввод данных'!BA17</f>
        <v>0</v>
      </c>
      <c r="CU17" s="23">
        <f>'Ввод данных'!AV17</f>
        <v>0</v>
      </c>
      <c r="CV17" s="28" t="str">
        <f t="shared" si="47"/>
        <v/>
      </c>
      <c r="CW17" s="23">
        <f>'Ввод данных'!AW17</f>
        <v>0</v>
      </c>
      <c r="CX17" s="28" t="str">
        <f t="shared" si="48"/>
        <v/>
      </c>
      <c r="CY17" s="23">
        <f>'Ввод данных'!AX17</f>
        <v>0</v>
      </c>
      <c r="CZ17" s="28" t="str">
        <f t="shared" si="49"/>
        <v/>
      </c>
      <c r="DA17" s="29">
        <f>'Ввод данных'!AY17</f>
        <v>0</v>
      </c>
      <c r="DB17" s="28" t="str">
        <f t="shared" si="50"/>
        <v/>
      </c>
      <c r="DC17" s="30">
        <f>'Ввод данных'!AZ17</f>
        <v>0</v>
      </c>
      <c r="DD17" s="28" t="str">
        <f t="shared" si="51"/>
        <v/>
      </c>
      <c r="DE17" s="23">
        <f>'Ввод данных'!BG17</f>
        <v>0</v>
      </c>
      <c r="DF17" s="23">
        <f>'Ввод данных'!BB17</f>
        <v>0</v>
      </c>
      <c r="DG17" s="28" t="str">
        <f t="shared" si="52"/>
        <v/>
      </c>
      <c r="DH17" s="23">
        <f>'Ввод данных'!BC17</f>
        <v>0</v>
      </c>
      <c r="DI17" s="28" t="str">
        <f t="shared" si="53"/>
        <v/>
      </c>
      <c r="DJ17" s="23">
        <f>'Ввод данных'!BD17</f>
        <v>0</v>
      </c>
      <c r="DK17" s="28" t="str">
        <f t="shared" si="54"/>
        <v/>
      </c>
      <c r="DL17" s="29">
        <f>'Ввод данных'!BE17</f>
        <v>0</v>
      </c>
      <c r="DM17" s="28" t="str">
        <f t="shared" si="55"/>
        <v/>
      </c>
      <c r="DN17" s="30">
        <f>'Ввод данных'!BF17</f>
        <v>0</v>
      </c>
      <c r="DO17" s="28" t="str">
        <f t="shared" si="56"/>
        <v/>
      </c>
      <c r="DP17" s="23">
        <f>'Ввод данных'!BM17</f>
        <v>0</v>
      </c>
      <c r="DQ17" s="23">
        <f>'Ввод данных'!BH17</f>
        <v>0</v>
      </c>
      <c r="DR17" s="28" t="str">
        <f t="shared" si="57"/>
        <v/>
      </c>
      <c r="DS17" s="23">
        <f>'Ввод данных'!BI17</f>
        <v>0</v>
      </c>
      <c r="DT17" s="28" t="str">
        <f t="shared" si="58"/>
        <v/>
      </c>
      <c r="DU17" s="23">
        <f>'Ввод данных'!BJ17</f>
        <v>0</v>
      </c>
      <c r="DV17" s="28" t="str">
        <f t="shared" si="59"/>
        <v/>
      </c>
      <c r="DW17" s="29">
        <f>'Ввод данных'!BK17</f>
        <v>0</v>
      </c>
      <c r="DX17" s="28" t="str">
        <f t="shared" si="60"/>
        <v/>
      </c>
      <c r="DY17" s="30">
        <f>'Ввод данных'!BL17</f>
        <v>0</v>
      </c>
      <c r="DZ17" s="28" t="str">
        <f t="shared" si="61"/>
        <v/>
      </c>
      <c r="EA17" s="23">
        <f>'Ввод данных'!BS17</f>
        <v>0</v>
      </c>
      <c r="EB17" s="23">
        <f>'Ввод данных'!BN17</f>
        <v>0</v>
      </c>
      <c r="EC17" s="28" t="str">
        <f t="shared" si="62"/>
        <v/>
      </c>
      <c r="ED17" s="23">
        <f>'Ввод данных'!BO17</f>
        <v>0</v>
      </c>
      <c r="EE17" s="28" t="str">
        <f t="shared" si="63"/>
        <v/>
      </c>
      <c r="EF17" s="23">
        <f>'Ввод данных'!BP17</f>
        <v>0</v>
      </c>
      <c r="EG17" s="28" t="str">
        <f t="shared" si="64"/>
        <v/>
      </c>
      <c r="EH17" s="29">
        <f>'Ввод данных'!BQ17</f>
        <v>0</v>
      </c>
      <c r="EI17" s="28" t="str">
        <f t="shared" si="65"/>
        <v/>
      </c>
      <c r="EJ17" s="30">
        <f>'Ввод данных'!BR17</f>
        <v>0</v>
      </c>
      <c r="EK17" s="28" t="str">
        <f t="shared" si="66"/>
        <v/>
      </c>
    </row>
    <row r="18" spans="1:141" ht="21" customHeight="1" x14ac:dyDescent="0.2">
      <c r="A18" s="31" t="s">
        <v>17</v>
      </c>
      <c r="B18" s="35" t="s">
        <v>3</v>
      </c>
      <c r="C18" s="26">
        <f>'Ввод данных'!C18</f>
        <v>0</v>
      </c>
      <c r="D18" s="27" t="str">
        <f>IF((C18+C19)=0,"",C18/(C18+C19))</f>
        <v/>
      </c>
      <c r="E18" s="23">
        <f>'Ввод данных'!D18</f>
        <v>0</v>
      </c>
      <c r="F18" s="28" t="str">
        <f t="shared" si="0"/>
        <v/>
      </c>
      <c r="G18" s="23">
        <f>'Ввод данных'!E18</f>
        <v>0</v>
      </c>
      <c r="H18" s="28" t="str">
        <f t="shared" si="6"/>
        <v/>
      </c>
      <c r="I18" s="29">
        <f>'Ввод данных'!BZ18</f>
        <v>0</v>
      </c>
      <c r="J18" s="29">
        <f t="shared" ca="1" si="1"/>
        <v>0</v>
      </c>
      <c r="K18" s="23">
        <f>'Ввод данных'!BT18</f>
        <v>0</v>
      </c>
      <c r="L18" s="28" t="str">
        <f t="shared" si="7"/>
        <v/>
      </c>
      <c r="M18" s="23">
        <f>'Ввод данных'!BU18</f>
        <v>0</v>
      </c>
      <c r="N18" s="28" t="str">
        <f t="shared" si="8"/>
        <v/>
      </c>
      <c r="O18" s="23">
        <f>'Ввод данных'!BV18</f>
        <v>0</v>
      </c>
      <c r="P18" s="28" t="str">
        <f t="shared" si="9"/>
        <v/>
      </c>
      <c r="Q18" s="29">
        <f>'Ввод данных'!BW18</f>
        <v>0</v>
      </c>
      <c r="R18" s="28" t="str">
        <f t="shared" si="10"/>
        <v/>
      </c>
      <c r="S18" s="30">
        <f>'Ввод данных'!BX18</f>
        <v>0</v>
      </c>
      <c r="T18" s="28" t="str">
        <f t="shared" si="11"/>
        <v/>
      </c>
      <c r="U18" s="23">
        <f>'Ввод данных'!K18</f>
        <v>0</v>
      </c>
      <c r="V18" s="23">
        <f>'Ввод данных'!F18</f>
        <v>0</v>
      </c>
      <c r="W18" s="28" t="str">
        <f t="shared" si="12"/>
        <v/>
      </c>
      <c r="X18" s="23">
        <f>'Ввод данных'!G18</f>
        <v>0</v>
      </c>
      <c r="Y18" s="28" t="str">
        <f t="shared" si="13"/>
        <v/>
      </c>
      <c r="Z18" s="23">
        <f>'Ввод данных'!H18</f>
        <v>0</v>
      </c>
      <c r="AA18" s="28" t="str">
        <f t="shared" si="14"/>
        <v/>
      </c>
      <c r="AB18" s="29">
        <f>'Ввод данных'!I18</f>
        <v>0</v>
      </c>
      <c r="AC18" s="28" t="str">
        <f t="shared" si="15"/>
        <v/>
      </c>
      <c r="AD18" s="30">
        <f>'Ввод данных'!J18</f>
        <v>0</v>
      </c>
      <c r="AE18" s="28" t="str">
        <f t="shared" si="16"/>
        <v/>
      </c>
      <c r="AF18" s="23">
        <f>'Ввод данных'!Q18</f>
        <v>0</v>
      </c>
      <c r="AG18" s="23">
        <f>'Ввод данных'!L18</f>
        <v>0</v>
      </c>
      <c r="AH18" s="28" t="str">
        <f t="shared" si="17"/>
        <v/>
      </c>
      <c r="AI18" s="23">
        <f>'Ввод данных'!M18</f>
        <v>0</v>
      </c>
      <c r="AJ18" s="28" t="str">
        <f t="shared" si="18"/>
        <v/>
      </c>
      <c r="AK18" s="23">
        <f>'Ввод данных'!N18</f>
        <v>0</v>
      </c>
      <c r="AL18" s="28" t="str">
        <f t="shared" si="19"/>
        <v/>
      </c>
      <c r="AM18" s="29">
        <f>'Ввод данных'!O18</f>
        <v>0</v>
      </c>
      <c r="AN18" s="28" t="str">
        <f t="shared" si="20"/>
        <v/>
      </c>
      <c r="AO18" s="30">
        <f>'Ввод данных'!P18</f>
        <v>0</v>
      </c>
      <c r="AP18" s="28" t="str">
        <f t="shared" si="21"/>
        <v/>
      </c>
      <c r="AQ18" s="23">
        <f>'Ввод данных'!W18</f>
        <v>0</v>
      </c>
      <c r="AR18" s="23">
        <f>'Ввод данных'!R18</f>
        <v>0</v>
      </c>
      <c r="AS18" s="28" t="str">
        <f t="shared" si="22"/>
        <v/>
      </c>
      <c r="AT18" s="23">
        <f>'Ввод данных'!S18</f>
        <v>0</v>
      </c>
      <c r="AU18" s="28" t="str">
        <f t="shared" si="23"/>
        <v/>
      </c>
      <c r="AV18" s="23">
        <f>'Ввод данных'!T18</f>
        <v>0</v>
      </c>
      <c r="AW18" s="28" t="str">
        <f t="shared" si="24"/>
        <v/>
      </c>
      <c r="AX18" s="29">
        <f>'Ввод данных'!U18</f>
        <v>0</v>
      </c>
      <c r="AY18" s="28" t="str">
        <f t="shared" si="25"/>
        <v/>
      </c>
      <c r="AZ18" s="30">
        <f>'Ввод данных'!V18</f>
        <v>0</v>
      </c>
      <c r="BA18" s="28" t="str">
        <f t="shared" si="26"/>
        <v/>
      </c>
      <c r="BB18" s="23">
        <f>'Ввод данных'!AC18</f>
        <v>0</v>
      </c>
      <c r="BC18" s="23">
        <f>'Ввод данных'!X18</f>
        <v>0</v>
      </c>
      <c r="BD18" s="28" t="str">
        <f t="shared" si="27"/>
        <v/>
      </c>
      <c r="BE18" s="23">
        <f>'Ввод данных'!Y18</f>
        <v>0</v>
      </c>
      <c r="BF18" s="28" t="str">
        <f t="shared" si="28"/>
        <v/>
      </c>
      <c r="BG18" s="23">
        <f>'Ввод данных'!Z18</f>
        <v>0</v>
      </c>
      <c r="BH18" s="28" t="str">
        <f t="shared" si="29"/>
        <v/>
      </c>
      <c r="BI18" s="29">
        <f t="shared" si="2"/>
        <v>0</v>
      </c>
      <c r="BJ18" s="28" t="str">
        <f t="shared" si="30"/>
        <v/>
      </c>
      <c r="BK18" s="30">
        <f t="shared" si="3"/>
        <v>0</v>
      </c>
      <c r="BL18" s="28" t="str">
        <f t="shared" si="31"/>
        <v/>
      </c>
      <c r="BM18" s="23">
        <f>'Ввод данных'!AI18</f>
        <v>0</v>
      </c>
      <c r="BN18" s="23">
        <f>'Ввод данных'!AD18</f>
        <v>0</v>
      </c>
      <c r="BO18" s="28" t="str">
        <f t="shared" si="32"/>
        <v/>
      </c>
      <c r="BP18" s="23">
        <f>'Ввод данных'!AE18</f>
        <v>0</v>
      </c>
      <c r="BQ18" s="28" t="str">
        <f t="shared" si="33"/>
        <v/>
      </c>
      <c r="BR18" s="23">
        <f>'Ввод данных'!AF18</f>
        <v>0</v>
      </c>
      <c r="BS18" s="28" t="str">
        <f t="shared" si="34"/>
        <v/>
      </c>
      <c r="BT18" s="29">
        <f t="shared" si="4"/>
        <v>0</v>
      </c>
      <c r="BU18" s="28" t="str">
        <f t="shared" si="35"/>
        <v/>
      </c>
      <c r="BV18" s="30">
        <f t="shared" si="5"/>
        <v>0</v>
      </c>
      <c r="BW18" s="28" t="str">
        <f t="shared" si="36"/>
        <v/>
      </c>
      <c r="BX18" s="23">
        <f>'Ввод данных'!AO18</f>
        <v>0</v>
      </c>
      <c r="BY18" s="23">
        <f>'Ввод данных'!AJ18</f>
        <v>0</v>
      </c>
      <c r="BZ18" s="28" t="str">
        <f t="shared" si="37"/>
        <v/>
      </c>
      <c r="CA18" s="23">
        <f>'Ввод данных'!AK18</f>
        <v>0</v>
      </c>
      <c r="CB18" s="28" t="str">
        <f t="shared" si="38"/>
        <v/>
      </c>
      <c r="CC18" s="23">
        <f>'Ввод данных'!AL18</f>
        <v>0</v>
      </c>
      <c r="CD18" s="28" t="str">
        <f t="shared" si="39"/>
        <v/>
      </c>
      <c r="CE18" s="29">
        <f>'Ввод данных'!AM18</f>
        <v>0</v>
      </c>
      <c r="CF18" s="28" t="str">
        <f t="shared" si="40"/>
        <v/>
      </c>
      <c r="CG18" s="30">
        <f>'Ввод данных'!AN18</f>
        <v>0</v>
      </c>
      <c r="CH18" s="28" t="str">
        <f t="shared" si="41"/>
        <v/>
      </c>
      <c r="CI18" s="53">
        <f>'Ввод данных'!AU18</f>
        <v>0</v>
      </c>
      <c r="CJ18" s="23">
        <f>'Ввод данных'!AP18</f>
        <v>0</v>
      </c>
      <c r="CK18" s="28" t="str">
        <f t="shared" si="42"/>
        <v/>
      </c>
      <c r="CL18" s="23">
        <f>'Ввод данных'!AQ18</f>
        <v>0</v>
      </c>
      <c r="CM18" s="28" t="str">
        <f t="shared" si="43"/>
        <v/>
      </c>
      <c r="CN18" s="23">
        <f>'Ввод данных'!AR18</f>
        <v>0</v>
      </c>
      <c r="CO18" s="28" t="str">
        <f t="shared" si="44"/>
        <v/>
      </c>
      <c r="CP18" s="29">
        <f>'Ввод данных'!AS18</f>
        <v>0</v>
      </c>
      <c r="CQ18" s="28" t="str">
        <f t="shared" si="45"/>
        <v/>
      </c>
      <c r="CR18" s="30">
        <f>'Ввод данных'!AT18</f>
        <v>0</v>
      </c>
      <c r="CS18" s="28" t="str">
        <f t="shared" si="46"/>
        <v/>
      </c>
      <c r="CT18" s="23">
        <f>'Ввод данных'!BA18</f>
        <v>0</v>
      </c>
      <c r="CU18" s="23">
        <f>'Ввод данных'!AV18</f>
        <v>0</v>
      </c>
      <c r="CV18" s="28" t="str">
        <f t="shared" si="47"/>
        <v/>
      </c>
      <c r="CW18" s="23">
        <f>'Ввод данных'!AW18</f>
        <v>0</v>
      </c>
      <c r="CX18" s="28" t="str">
        <f t="shared" si="48"/>
        <v/>
      </c>
      <c r="CY18" s="23">
        <f>'Ввод данных'!AX18</f>
        <v>0</v>
      </c>
      <c r="CZ18" s="28" t="str">
        <f t="shared" si="49"/>
        <v/>
      </c>
      <c r="DA18" s="29">
        <f>'Ввод данных'!AY18</f>
        <v>0</v>
      </c>
      <c r="DB18" s="28" t="str">
        <f t="shared" si="50"/>
        <v/>
      </c>
      <c r="DC18" s="30">
        <f>'Ввод данных'!AZ18</f>
        <v>0</v>
      </c>
      <c r="DD18" s="28" t="str">
        <f t="shared" si="51"/>
        <v/>
      </c>
      <c r="DE18" s="23">
        <f>'Ввод данных'!BG18</f>
        <v>0</v>
      </c>
      <c r="DF18" s="23">
        <f>'Ввод данных'!BB18</f>
        <v>0</v>
      </c>
      <c r="DG18" s="28" t="str">
        <f t="shared" si="52"/>
        <v/>
      </c>
      <c r="DH18" s="23">
        <f>'Ввод данных'!BC18</f>
        <v>0</v>
      </c>
      <c r="DI18" s="28" t="str">
        <f t="shared" si="53"/>
        <v/>
      </c>
      <c r="DJ18" s="23">
        <f>'Ввод данных'!BD18</f>
        <v>0</v>
      </c>
      <c r="DK18" s="28" t="str">
        <f t="shared" si="54"/>
        <v/>
      </c>
      <c r="DL18" s="29">
        <f>'Ввод данных'!BE18</f>
        <v>0</v>
      </c>
      <c r="DM18" s="28" t="str">
        <f t="shared" si="55"/>
        <v/>
      </c>
      <c r="DN18" s="30">
        <f>'Ввод данных'!BF18</f>
        <v>0</v>
      </c>
      <c r="DO18" s="28" t="str">
        <f t="shared" si="56"/>
        <v/>
      </c>
      <c r="DP18" s="23">
        <f>'Ввод данных'!BM18</f>
        <v>0</v>
      </c>
      <c r="DQ18" s="23">
        <f>'Ввод данных'!BH18</f>
        <v>0</v>
      </c>
      <c r="DR18" s="28" t="str">
        <f t="shared" si="57"/>
        <v/>
      </c>
      <c r="DS18" s="23">
        <f>'Ввод данных'!BI18</f>
        <v>0</v>
      </c>
      <c r="DT18" s="28" t="str">
        <f t="shared" si="58"/>
        <v/>
      </c>
      <c r="DU18" s="23">
        <f>'Ввод данных'!BJ18</f>
        <v>0</v>
      </c>
      <c r="DV18" s="28" t="str">
        <f t="shared" si="59"/>
        <v/>
      </c>
      <c r="DW18" s="29">
        <f>'Ввод данных'!BK18</f>
        <v>0</v>
      </c>
      <c r="DX18" s="28" t="str">
        <f t="shared" si="60"/>
        <v/>
      </c>
      <c r="DY18" s="30">
        <f>'Ввод данных'!BL18</f>
        <v>0</v>
      </c>
      <c r="DZ18" s="28" t="str">
        <f t="shared" si="61"/>
        <v/>
      </c>
      <c r="EA18" s="23">
        <f>'Ввод данных'!BS18</f>
        <v>0</v>
      </c>
      <c r="EB18" s="23">
        <f>'Ввод данных'!BN18</f>
        <v>0</v>
      </c>
      <c r="EC18" s="28" t="str">
        <f t="shared" si="62"/>
        <v/>
      </c>
      <c r="ED18" s="23">
        <f>'Ввод данных'!BO18</f>
        <v>0</v>
      </c>
      <c r="EE18" s="28" t="str">
        <f t="shared" si="63"/>
        <v/>
      </c>
      <c r="EF18" s="23">
        <f>'Ввод данных'!BP18</f>
        <v>0</v>
      </c>
      <c r="EG18" s="28" t="str">
        <f t="shared" si="64"/>
        <v/>
      </c>
      <c r="EH18" s="29">
        <f>'Ввод данных'!BQ18</f>
        <v>0</v>
      </c>
      <c r="EI18" s="28" t="str">
        <f t="shared" si="65"/>
        <v/>
      </c>
      <c r="EJ18" s="30">
        <f>'Ввод данных'!BR18</f>
        <v>0</v>
      </c>
      <c r="EK18" s="28" t="str">
        <f t="shared" si="66"/>
        <v/>
      </c>
    </row>
    <row r="19" spans="1:141" ht="21" customHeight="1" x14ac:dyDescent="0.2">
      <c r="A19" s="33" t="s">
        <v>16</v>
      </c>
      <c r="B19" s="35" t="s">
        <v>2</v>
      </c>
      <c r="C19" s="26">
        <f>'Ввод данных'!C19</f>
        <v>0</v>
      </c>
      <c r="D19" s="27" t="str">
        <f>IF((C18+C19)=0,"",C19/(C18+C19))</f>
        <v/>
      </c>
      <c r="E19" s="23">
        <f>'Ввод данных'!D19</f>
        <v>0</v>
      </c>
      <c r="F19" s="28" t="str">
        <f t="shared" si="0"/>
        <v/>
      </c>
      <c r="G19" s="23">
        <f>'Ввод данных'!E19</f>
        <v>0</v>
      </c>
      <c r="H19" s="28" t="str">
        <f t="shared" si="6"/>
        <v/>
      </c>
      <c r="I19" s="29">
        <f>'Ввод данных'!BZ19</f>
        <v>0</v>
      </c>
      <c r="J19" s="29">
        <f t="shared" ca="1" si="1"/>
        <v>0</v>
      </c>
      <c r="K19" s="23">
        <f>'Ввод данных'!BT19</f>
        <v>0</v>
      </c>
      <c r="L19" s="28" t="str">
        <f t="shared" si="7"/>
        <v/>
      </c>
      <c r="M19" s="23">
        <f>'Ввод данных'!BU19</f>
        <v>0</v>
      </c>
      <c r="N19" s="28" t="str">
        <f t="shared" si="8"/>
        <v/>
      </c>
      <c r="O19" s="23">
        <f>'Ввод данных'!BV19</f>
        <v>0</v>
      </c>
      <c r="P19" s="28" t="str">
        <f t="shared" si="9"/>
        <v/>
      </c>
      <c r="Q19" s="29">
        <f>'Ввод данных'!BW19</f>
        <v>0</v>
      </c>
      <c r="R19" s="28" t="str">
        <f t="shared" si="10"/>
        <v/>
      </c>
      <c r="S19" s="30">
        <f>'Ввод данных'!BX19</f>
        <v>0</v>
      </c>
      <c r="T19" s="28" t="str">
        <f t="shared" si="11"/>
        <v/>
      </c>
      <c r="U19" s="23">
        <f>'Ввод данных'!K19</f>
        <v>0</v>
      </c>
      <c r="V19" s="23">
        <f>'Ввод данных'!F19</f>
        <v>0</v>
      </c>
      <c r="W19" s="28" t="str">
        <f t="shared" si="12"/>
        <v/>
      </c>
      <c r="X19" s="23">
        <f>'Ввод данных'!G19</f>
        <v>0</v>
      </c>
      <c r="Y19" s="28" t="str">
        <f t="shared" si="13"/>
        <v/>
      </c>
      <c r="Z19" s="23">
        <f>'Ввод данных'!H19</f>
        <v>0</v>
      </c>
      <c r="AA19" s="28" t="str">
        <f t="shared" si="14"/>
        <v/>
      </c>
      <c r="AB19" s="29">
        <f>'Ввод данных'!I19</f>
        <v>0</v>
      </c>
      <c r="AC19" s="28" t="str">
        <f t="shared" si="15"/>
        <v/>
      </c>
      <c r="AD19" s="30">
        <f>'Ввод данных'!J19</f>
        <v>0</v>
      </c>
      <c r="AE19" s="28" t="str">
        <f t="shared" si="16"/>
        <v/>
      </c>
      <c r="AF19" s="23">
        <f>'Ввод данных'!Q19</f>
        <v>0</v>
      </c>
      <c r="AG19" s="23">
        <f>'Ввод данных'!L19</f>
        <v>0</v>
      </c>
      <c r="AH19" s="28" t="str">
        <f t="shared" si="17"/>
        <v/>
      </c>
      <c r="AI19" s="23">
        <f>'Ввод данных'!M19</f>
        <v>0</v>
      </c>
      <c r="AJ19" s="28" t="str">
        <f t="shared" si="18"/>
        <v/>
      </c>
      <c r="AK19" s="23">
        <f>'Ввод данных'!N19</f>
        <v>0</v>
      </c>
      <c r="AL19" s="28" t="str">
        <f t="shared" si="19"/>
        <v/>
      </c>
      <c r="AM19" s="29">
        <f>'Ввод данных'!O19</f>
        <v>0</v>
      </c>
      <c r="AN19" s="28" t="str">
        <f t="shared" si="20"/>
        <v/>
      </c>
      <c r="AO19" s="30">
        <f>'Ввод данных'!P19</f>
        <v>0</v>
      </c>
      <c r="AP19" s="28" t="str">
        <f t="shared" si="21"/>
        <v/>
      </c>
      <c r="AQ19" s="23">
        <f>'Ввод данных'!W19</f>
        <v>0</v>
      </c>
      <c r="AR19" s="23">
        <f>'Ввод данных'!R19</f>
        <v>0</v>
      </c>
      <c r="AS19" s="28" t="str">
        <f t="shared" si="22"/>
        <v/>
      </c>
      <c r="AT19" s="23">
        <f>'Ввод данных'!S19</f>
        <v>0</v>
      </c>
      <c r="AU19" s="28" t="str">
        <f t="shared" si="23"/>
        <v/>
      </c>
      <c r="AV19" s="23">
        <f>'Ввод данных'!T19</f>
        <v>0</v>
      </c>
      <c r="AW19" s="28" t="str">
        <f t="shared" si="24"/>
        <v/>
      </c>
      <c r="AX19" s="29">
        <f>'Ввод данных'!U19</f>
        <v>0</v>
      </c>
      <c r="AY19" s="28" t="str">
        <f t="shared" si="25"/>
        <v/>
      </c>
      <c r="AZ19" s="30">
        <f>'Ввод данных'!V19</f>
        <v>0</v>
      </c>
      <c r="BA19" s="28" t="str">
        <f t="shared" si="26"/>
        <v/>
      </c>
      <c r="BB19" s="23">
        <f>'Ввод данных'!AC19</f>
        <v>0</v>
      </c>
      <c r="BC19" s="23">
        <f>'Ввод данных'!X19</f>
        <v>0</v>
      </c>
      <c r="BD19" s="28" t="str">
        <f t="shared" si="27"/>
        <v/>
      </c>
      <c r="BE19" s="23">
        <f>'Ввод данных'!Y19</f>
        <v>0</v>
      </c>
      <c r="BF19" s="28" t="str">
        <f t="shared" si="28"/>
        <v/>
      </c>
      <c r="BG19" s="23">
        <f>'Ввод данных'!Z19</f>
        <v>0</v>
      </c>
      <c r="BH19" s="28" t="str">
        <f t="shared" si="29"/>
        <v/>
      </c>
      <c r="BI19" s="29">
        <f t="shared" si="2"/>
        <v>0</v>
      </c>
      <c r="BJ19" s="28" t="str">
        <f t="shared" si="30"/>
        <v/>
      </c>
      <c r="BK19" s="30">
        <f t="shared" si="3"/>
        <v>0</v>
      </c>
      <c r="BL19" s="28" t="str">
        <f t="shared" si="31"/>
        <v/>
      </c>
      <c r="BM19" s="23">
        <f>'Ввод данных'!AI19</f>
        <v>0</v>
      </c>
      <c r="BN19" s="23">
        <f>'Ввод данных'!AD19</f>
        <v>0</v>
      </c>
      <c r="BO19" s="28" t="str">
        <f t="shared" si="32"/>
        <v/>
      </c>
      <c r="BP19" s="23">
        <f>'Ввод данных'!AE19</f>
        <v>0</v>
      </c>
      <c r="BQ19" s="28" t="str">
        <f t="shared" si="33"/>
        <v/>
      </c>
      <c r="BR19" s="23">
        <f>'Ввод данных'!AF19</f>
        <v>0</v>
      </c>
      <c r="BS19" s="28" t="str">
        <f t="shared" si="34"/>
        <v/>
      </c>
      <c r="BT19" s="29">
        <f t="shared" si="4"/>
        <v>0</v>
      </c>
      <c r="BU19" s="28" t="str">
        <f t="shared" si="35"/>
        <v/>
      </c>
      <c r="BV19" s="30">
        <f t="shared" si="5"/>
        <v>0</v>
      </c>
      <c r="BW19" s="28" t="str">
        <f t="shared" si="36"/>
        <v/>
      </c>
      <c r="BX19" s="23">
        <f>'Ввод данных'!AO19</f>
        <v>0</v>
      </c>
      <c r="BY19" s="23">
        <f>'Ввод данных'!AJ19</f>
        <v>0</v>
      </c>
      <c r="BZ19" s="28" t="str">
        <f t="shared" si="37"/>
        <v/>
      </c>
      <c r="CA19" s="23">
        <f>'Ввод данных'!AK19</f>
        <v>0</v>
      </c>
      <c r="CB19" s="28" t="str">
        <f t="shared" si="38"/>
        <v/>
      </c>
      <c r="CC19" s="23">
        <f>'Ввод данных'!AL19</f>
        <v>0</v>
      </c>
      <c r="CD19" s="28" t="str">
        <f t="shared" si="39"/>
        <v/>
      </c>
      <c r="CE19" s="29">
        <f>'Ввод данных'!AM19</f>
        <v>0</v>
      </c>
      <c r="CF19" s="28" t="str">
        <f t="shared" si="40"/>
        <v/>
      </c>
      <c r="CG19" s="30">
        <f>'Ввод данных'!AN19</f>
        <v>0</v>
      </c>
      <c r="CH19" s="28" t="str">
        <f t="shared" si="41"/>
        <v/>
      </c>
      <c r="CI19" s="53">
        <f>'Ввод данных'!AU19</f>
        <v>0</v>
      </c>
      <c r="CJ19" s="23">
        <f>'Ввод данных'!AP19</f>
        <v>0</v>
      </c>
      <c r="CK19" s="28" t="str">
        <f t="shared" si="42"/>
        <v/>
      </c>
      <c r="CL19" s="23">
        <f>'Ввод данных'!AQ19</f>
        <v>0</v>
      </c>
      <c r="CM19" s="28" t="str">
        <f t="shared" si="43"/>
        <v/>
      </c>
      <c r="CN19" s="23">
        <f>'Ввод данных'!AR19</f>
        <v>0</v>
      </c>
      <c r="CO19" s="28" t="str">
        <f t="shared" si="44"/>
        <v/>
      </c>
      <c r="CP19" s="29">
        <f>'Ввод данных'!AS19</f>
        <v>0</v>
      </c>
      <c r="CQ19" s="28" t="str">
        <f t="shared" si="45"/>
        <v/>
      </c>
      <c r="CR19" s="30">
        <f>'Ввод данных'!AT19</f>
        <v>0</v>
      </c>
      <c r="CS19" s="28" t="str">
        <f t="shared" si="46"/>
        <v/>
      </c>
      <c r="CT19" s="23">
        <f>'Ввод данных'!BA19</f>
        <v>0</v>
      </c>
      <c r="CU19" s="23">
        <f>'Ввод данных'!AV19</f>
        <v>0</v>
      </c>
      <c r="CV19" s="28" t="str">
        <f t="shared" si="47"/>
        <v/>
      </c>
      <c r="CW19" s="23">
        <f>'Ввод данных'!AW19</f>
        <v>0</v>
      </c>
      <c r="CX19" s="28" t="str">
        <f t="shared" si="48"/>
        <v/>
      </c>
      <c r="CY19" s="23">
        <f>'Ввод данных'!AX19</f>
        <v>0</v>
      </c>
      <c r="CZ19" s="28" t="str">
        <f t="shared" si="49"/>
        <v/>
      </c>
      <c r="DA19" s="29">
        <f>'Ввод данных'!AY19</f>
        <v>0</v>
      </c>
      <c r="DB19" s="28" t="str">
        <f t="shared" si="50"/>
        <v/>
      </c>
      <c r="DC19" s="30">
        <f>'Ввод данных'!AZ19</f>
        <v>0</v>
      </c>
      <c r="DD19" s="28" t="str">
        <f t="shared" si="51"/>
        <v/>
      </c>
      <c r="DE19" s="23">
        <f>'Ввод данных'!BG19</f>
        <v>0</v>
      </c>
      <c r="DF19" s="23">
        <f>'Ввод данных'!BB19</f>
        <v>0</v>
      </c>
      <c r="DG19" s="28" t="str">
        <f t="shared" si="52"/>
        <v/>
      </c>
      <c r="DH19" s="23">
        <f>'Ввод данных'!BC19</f>
        <v>0</v>
      </c>
      <c r="DI19" s="28" t="str">
        <f t="shared" si="53"/>
        <v/>
      </c>
      <c r="DJ19" s="23">
        <f>'Ввод данных'!BD19</f>
        <v>0</v>
      </c>
      <c r="DK19" s="28" t="str">
        <f t="shared" si="54"/>
        <v/>
      </c>
      <c r="DL19" s="29">
        <f>'Ввод данных'!BE19</f>
        <v>0</v>
      </c>
      <c r="DM19" s="28" t="str">
        <f t="shared" si="55"/>
        <v/>
      </c>
      <c r="DN19" s="30">
        <f>'Ввод данных'!BF19</f>
        <v>0</v>
      </c>
      <c r="DO19" s="28" t="str">
        <f t="shared" si="56"/>
        <v/>
      </c>
      <c r="DP19" s="23">
        <f>'Ввод данных'!BM19</f>
        <v>0</v>
      </c>
      <c r="DQ19" s="23">
        <f>'Ввод данных'!BH19</f>
        <v>0</v>
      </c>
      <c r="DR19" s="28" t="str">
        <f t="shared" si="57"/>
        <v/>
      </c>
      <c r="DS19" s="23">
        <f>'Ввод данных'!BI19</f>
        <v>0</v>
      </c>
      <c r="DT19" s="28" t="str">
        <f t="shared" si="58"/>
        <v/>
      </c>
      <c r="DU19" s="23">
        <f>'Ввод данных'!BJ19</f>
        <v>0</v>
      </c>
      <c r="DV19" s="28" t="str">
        <f t="shared" si="59"/>
        <v/>
      </c>
      <c r="DW19" s="29">
        <f>'Ввод данных'!BK19</f>
        <v>0</v>
      </c>
      <c r="DX19" s="28" t="str">
        <f t="shared" si="60"/>
        <v/>
      </c>
      <c r="DY19" s="30">
        <f>'Ввод данных'!BL19</f>
        <v>0</v>
      </c>
      <c r="DZ19" s="28" t="str">
        <f t="shared" si="61"/>
        <v/>
      </c>
      <c r="EA19" s="23">
        <f>'Ввод данных'!BS19</f>
        <v>0</v>
      </c>
      <c r="EB19" s="23">
        <f>'Ввод данных'!BN19</f>
        <v>0</v>
      </c>
      <c r="EC19" s="28" t="str">
        <f t="shared" si="62"/>
        <v/>
      </c>
      <c r="ED19" s="23">
        <f>'Ввод данных'!BO19</f>
        <v>0</v>
      </c>
      <c r="EE19" s="28" t="str">
        <f t="shared" si="63"/>
        <v/>
      </c>
      <c r="EF19" s="23">
        <f>'Ввод данных'!BP19</f>
        <v>0</v>
      </c>
      <c r="EG19" s="28" t="str">
        <f t="shared" si="64"/>
        <v/>
      </c>
      <c r="EH19" s="29">
        <f>'Ввод данных'!BQ19</f>
        <v>0</v>
      </c>
      <c r="EI19" s="28" t="str">
        <f t="shared" si="65"/>
        <v/>
      </c>
      <c r="EJ19" s="30">
        <f>'Ввод данных'!BR19</f>
        <v>0</v>
      </c>
      <c r="EK19" s="28" t="str">
        <f t="shared" si="66"/>
        <v/>
      </c>
    </row>
    <row r="20" spans="1:141" ht="20.100000000000001" customHeight="1" x14ac:dyDescent="0.2">
      <c r="A20" s="66" t="s">
        <v>4</v>
      </c>
      <c r="B20" s="3" t="s">
        <v>18</v>
      </c>
      <c r="C20" s="5">
        <f>C10+C12+C14+C16+C18</f>
        <v>0</v>
      </c>
      <c r="D20" s="6" t="str">
        <f>IF((C20+C21)=0,"",C20/(C20+C21))</f>
        <v/>
      </c>
      <c r="E20" s="5">
        <f t="shared" ref="E20:J21" si="67">E10+E12+E14+E16+E18</f>
        <v>0</v>
      </c>
      <c r="F20" s="6" t="str">
        <f t="shared" si="0"/>
        <v/>
      </c>
      <c r="G20" s="5">
        <f t="shared" si="67"/>
        <v>0</v>
      </c>
      <c r="H20" s="6" t="str">
        <f>IF(C20=0,"",G20/C20)</f>
        <v/>
      </c>
      <c r="I20" s="5">
        <f t="shared" si="67"/>
        <v>0</v>
      </c>
      <c r="J20" s="5">
        <f t="shared" ca="1" si="67"/>
        <v>0</v>
      </c>
      <c r="K20" s="5">
        <f t="shared" ref="K20:U21" si="68">K10+K12+K14+K16+K18</f>
        <v>0</v>
      </c>
      <c r="L20" s="6" t="str">
        <f t="shared" si="7"/>
        <v/>
      </c>
      <c r="M20" s="5">
        <f t="shared" si="68"/>
        <v>0</v>
      </c>
      <c r="N20" s="6" t="str">
        <f t="shared" si="8"/>
        <v/>
      </c>
      <c r="O20" s="5">
        <f t="shared" si="68"/>
        <v>0</v>
      </c>
      <c r="P20" s="6" t="str">
        <f t="shared" si="9"/>
        <v/>
      </c>
      <c r="Q20" s="5">
        <f>Q10+Q12+Q14+Q16+Q18</f>
        <v>0</v>
      </c>
      <c r="R20" s="6" t="str">
        <f t="shared" si="10"/>
        <v/>
      </c>
      <c r="S20" s="25">
        <f t="shared" si="68"/>
        <v>0</v>
      </c>
      <c r="T20" s="6" t="str">
        <f t="shared" si="11"/>
        <v/>
      </c>
      <c r="U20" s="25">
        <f t="shared" si="68"/>
        <v>0</v>
      </c>
      <c r="V20" s="5">
        <f t="shared" ref="V20" si="69">V10+V12+V14+V16+V18</f>
        <v>0</v>
      </c>
      <c r="W20" s="6" t="str">
        <f>IF(V20=0,"",V20/U20)</f>
        <v/>
      </c>
      <c r="X20" s="5">
        <f t="shared" ref="X20" si="70">X10+X12+X14+X16+X18</f>
        <v>0</v>
      </c>
      <c r="Y20" s="6" t="str">
        <f>IF(X20=0,"",X20/U20)</f>
        <v/>
      </c>
      <c r="Z20" s="5">
        <f t="shared" ref="Z20" si="71">Z10+Z12+Z14+Z16+Z18</f>
        <v>0</v>
      </c>
      <c r="AA20" s="6" t="str">
        <f>IF(Z20=0,"",Z20/U20)</f>
        <v/>
      </c>
      <c r="AB20" s="5">
        <f>AB10+AB12+AB14+AB16+AB18</f>
        <v>0</v>
      </c>
      <c r="AC20" s="6" t="str">
        <f>IF(AB20=0,"",AB20/U20)</f>
        <v/>
      </c>
      <c r="AD20" s="25">
        <f t="shared" ref="AD20" si="72">AD10+AD12+AD14+AD16+AD18</f>
        <v>0</v>
      </c>
      <c r="AE20" s="6" t="str">
        <f>IF(AB20=0,"",AD20/U20)</f>
        <v/>
      </c>
      <c r="AF20" s="25">
        <f t="shared" ref="AF20" si="73">AF10+AF12+AF14+AF16+AF18</f>
        <v>0</v>
      </c>
      <c r="AG20" s="5">
        <f t="shared" ref="AG20" si="74">AG10+AG12+AG14+AG16+AG18</f>
        <v>0</v>
      </c>
      <c r="AH20" s="6" t="str">
        <f>IF(AG20=0,"",AG20/AF20)</f>
        <v/>
      </c>
      <c r="AI20" s="5">
        <f t="shared" ref="AI20" si="75">AI10+AI12+AI14+AI16+AI18</f>
        <v>0</v>
      </c>
      <c r="AJ20" s="6" t="str">
        <f>IF(AI20=0,"",AI20/AF20)</f>
        <v/>
      </c>
      <c r="AK20" s="5">
        <f t="shared" ref="AK20" si="76">AK10+AK12+AK14+AK16+AK18</f>
        <v>0</v>
      </c>
      <c r="AL20" s="6" t="str">
        <f>IF(AK20=0,"",AK20/AF20)</f>
        <v/>
      </c>
      <c r="AM20" s="5">
        <f>AM10+AM12+AM14+AM16+AM18</f>
        <v>0</v>
      </c>
      <c r="AN20" s="6" t="str">
        <f>IF(AM20=0,"",AM20/AF20)</f>
        <v/>
      </c>
      <c r="AO20" s="25">
        <f t="shared" ref="AO20" si="77">AO10+AO12+AO14+AO16+AO18</f>
        <v>0</v>
      </c>
      <c r="AP20" s="6" t="str">
        <f t="shared" si="21"/>
        <v/>
      </c>
      <c r="AQ20" s="5">
        <f t="shared" ref="AQ20:AQ21" si="78">AQ10+AQ12+AQ14+AQ16+AQ18</f>
        <v>0</v>
      </c>
      <c r="AR20" s="5">
        <f t="shared" ref="AR20" si="79">AR10+AR12+AR14+AR16+AR18</f>
        <v>0</v>
      </c>
      <c r="AS20" s="6" t="str">
        <f>IF(AR20=0,"",AR20/AQ20)</f>
        <v/>
      </c>
      <c r="AT20" s="5">
        <f t="shared" ref="AT20" si="80">AT10+AT12+AT14+AT16+AT18</f>
        <v>0</v>
      </c>
      <c r="AU20" s="6" t="str">
        <f>IF(AT20=0,"",AT20/AQ20)</f>
        <v/>
      </c>
      <c r="AV20" s="5">
        <f t="shared" ref="AV20" si="81">AV10+AV12+AV14+AV16+AV18</f>
        <v>0</v>
      </c>
      <c r="AW20" s="6" t="str">
        <f>IF(AV20=0,"",AV20/AQ20)</f>
        <v/>
      </c>
      <c r="AX20" s="5">
        <f>AX10+AX12+AX14+AX16+AX18</f>
        <v>0</v>
      </c>
      <c r="AY20" s="6" t="str">
        <f>IF(AX20=0,"",AX20/AQ20)</f>
        <v/>
      </c>
      <c r="AZ20" s="25">
        <f t="shared" ref="AZ20:BB20" si="82">AZ10+AZ12+AZ14+AZ16+AZ18</f>
        <v>0</v>
      </c>
      <c r="BA20" s="6" t="str">
        <f>IF(AX20=0,"",AZ20/AQ20)</f>
        <v/>
      </c>
      <c r="BB20" s="5">
        <f t="shared" si="82"/>
        <v>0</v>
      </c>
      <c r="BC20" s="5">
        <f t="shared" ref="BC20:BC21" si="83">BC10+BC12+BC14+BC16+BC18</f>
        <v>0</v>
      </c>
      <c r="BD20" s="6" t="str">
        <f>IF(BC20=0,"",BC20/BB20)</f>
        <v/>
      </c>
      <c r="BE20" s="5">
        <f t="shared" ref="BE20:BE21" si="84">BE10+BE12+BE14+BE16+BE18</f>
        <v>0</v>
      </c>
      <c r="BF20" s="6" t="str">
        <f>IF(BE20=0,"",BE20/BB20)</f>
        <v/>
      </c>
      <c r="BG20" s="5">
        <f t="shared" ref="BG20:BG21" si="85">BG10+BG12+BG14+BG16+BG18</f>
        <v>0</v>
      </c>
      <c r="BH20" s="6" t="str">
        <f>IF(BG20=0,"",BG20/BB20)</f>
        <v/>
      </c>
      <c r="BI20" s="5">
        <f>BI10+BI12+BI14+BI16+BI18</f>
        <v>0</v>
      </c>
      <c r="BJ20" s="6" t="str">
        <f>IF(BI20=0,"",BI20/BB20)</f>
        <v/>
      </c>
      <c r="BK20" s="25">
        <f t="shared" ref="BK20:BM21" si="86">BK10+BK12+BK14+BK16+BK18</f>
        <v>0</v>
      </c>
      <c r="BL20" s="6" t="str">
        <f>IF(BI20=0,"",BK20/BB20)</f>
        <v/>
      </c>
      <c r="BM20" s="5">
        <f t="shared" si="86"/>
        <v>0</v>
      </c>
      <c r="BN20" s="5">
        <f t="shared" ref="BN20:BN21" si="87">BN10+BN12+BN14+BN16+BN18</f>
        <v>0</v>
      </c>
      <c r="BO20" s="6" t="str">
        <f>IF(BN20=0,"",BN20/BM20)</f>
        <v/>
      </c>
      <c r="BP20" s="5">
        <f t="shared" ref="BP20:BP21" si="88">BP10+BP12+BP14+BP16+BP18</f>
        <v>0</v>
      </c>
      <c r="BQ20" s="6" t="str">
        <f>IF(BP20=0,"",BP20/BM20)</f>
        <v/>
      </c>
      <c r="BR20" s="5">
        <f t="shared" ref="BR20:BR21" si="89">BR10+BR12+BR14+BR16+BR18</f>
        <v>0</v>
      </c>
      <c r="BS20" s="6" t="str">
        <f>IF(BR20=0,"",BR20/BM20)</f>
        <v/>
      </c>
      <c r="BT20" s="5">
        <f>BT10+BT12+BT14+BT16+BT18</f>
        <v>0</v>
      </c>
      <c r="BU20" s="6" t="str">
        <f t="shared" si="35"/>
        <v/>
      </c>
      <c r="BV20" s="25">
        <f t="shared" ref="BV20:BX21" si="90">BV10+BV12+BV14+BV16+BV18</f>
        <v>0</v>
      </c>
      <c r="BW20" s="6" t="str">
        <f t="shared" si="36"/>
        <v/>
      </c>
      <c r="BX20" s="5">
        <f t="shared" si="90"/>
        <v>0</v>
      </c>
      <c r="BY20" s="5">
        <f t="shared" ref="BY20:BY21" si="91">BY10+BY12+BY14+BY16+BY18</f>
        <v>0</v>
      </c>
      <c r="BZ20" s="6" t="str">
        <f t="shared" si="37"/>
        <v/>
      </c>
      <c r="CA20" s="5">
        <f t="shared" ref="CA20:CA21" si="92">CA10+CA12+CA14+CA16+CA18</f>
        <v>0</v>
      </c>
      <c r="CB20" s="6" t="str">
        <f t="shared" si="38"/>
        <v/>
      </c>
      <c r="CC20" s="5">
        <f t="shared" ref="CC20:CC21" si="93">CC10+CC12+CC14+CC16+CC18</f>
        <v>0</v>
      </c>
      <c r="CD20" s="6" t="str">
        <f t="shared" si="39"/>
        <v/>
      </c>
      <c r="CE20" s="5">
        <f>CE10+CE12+CE14+CE16+CE18</f>
        <v>0</v>
      </c>
      <c r="CF20" s="6" t="str">
        <f t="shared" si="40"/>
        <v/>
      </c>
      <c r="CG20" s="25">
        <f t="shared" ref="CG20:CG21" si="94">CG10+CG12+CG14+CG16+CG18</f>
        <v>0</v>
      </c>
      <c r="CH20" s="6" t="str">
        <f t="shared" si="41"/>
        <v/>
      </c>
      <c r="CI20" s="54">
        <f t="shared" ref="CI20" si="95">CI10+CI12+CI14+CI16+CI18</f>
        <v>0</v>
      </c>
      <c r="CJ20" s="5">
        <f t="shared" ref="CJ20:CJ21" si="96">CJ10+CJ12+CJ14+CJ16+CJ18</f>
        <v>0</v>
      </c>
      <c r="CK20" s="6" t="str">
        <f t="shared" si="42"/>
        <v/>
      </c>
      <c r="CL20" s="5">
        <f t="shared" ref="CL20:CL21" si="97">CL10+CL12+CL14+CL16+CL18</f>
        <v>0</v>
      </c>
      <c r="CM20" s="6" t="str">
        <f t="shared" si="43"/>
        <v/>
      </c>
      <c r="CN20" s="5">
        <f t="shared" ref="CN20:CN21" si="98">CN10+CN12+CN14+CN16+CN18</f>
        <v>0</v>
      </c>
      <c r="CO20" s="6" t="str">
        <f t="shared" si="44"/>
        <v/>
      </c>
      <c r="CP20" s="5">
        <f>CP10+CP12+CP14+CP16+CP18</f>
        <v>0</v>
      </c>
      <c r="CQ20" s="6" t="str">
        <f t="shared" si="45"/>
        <v/>
      </c>
      <c r="CR20" s="25">
        <f t="shared" ref="CR20:CR21" si="99">CR10+CR12+CR14+CR16+CR18</f>
        <v>0</v>
      </c>
      <c r="CS20" s="6" t="str">
        <f t="shared" si="46"/>
        <v/>
      </c>
      <c r="CT20" s="5">
        <f t="shared" ref="CT20:CU22" si="100">CT10+CT12+CT14+CT16+CT18</f>
        <v>0</v>
      </c>
      <c r="CU20" s="5">
        <f t="shared" si="100"/>
        <v>0</v>
      </c>
      <c r="CV20" s="6" t="str">
        <f t="shared" si="47"/>
        <v/>
      </c>
      <c r="CW20" s="5">
        <f t="shared" ref="CW20:CW21" si="101">CW10+CW12+CW14+CW16+CW18</f>
        <v>0</v>
      </c>
      <c r="CX20" s="6" t="str">
        <f t="shared" si="48"/>
        <v/>
      </c>
      <c r="CY20" s="5">
        <f t="shared" ref="CY20:CY21" si="102">CY10+CY12+CY14+CY16+CY18</f>
        <v>0</v>
      </c>
      <c r="CZ20" s="6" t="str">
        <f t="shared" si="49"/>
        <v/>
      </c>
      <c r="DA20" s="5">
        <f>DA10+DA12+DA14+DA16+DA18</f>
        <v>0</v>
      </c>
      <c r="DB20" s="6" t="str">
        <f t="shared" si="50"/>
        <v/>
      </c>
      <c r="DC20" s="25">
        <f t="shared" ref="DC20:DC21" si="103">DC10+DC12+DC14+DC16+DC18</f>
        <v>0</v>
      </c>
      <c r="DD20" s="6" t="str">
        <f t="shared" si="51"/>
        <v/>
      </c>
      <c r="DE20" s="5">
        <f t="shared" ref="DE20" si="104">DE10+DE12+DE14+DE16+DE18</f>
        <v>0</v>
      </c>
      <c r="DF20" s="5">
        <f t="shared" ref="DF20:DF21" si="105">DF10+DF12+DF14+DF16+DF18</f>
        <v>0</v>
      </c>
      <c r="DG20" s="6" t="str">
        <f t="shared" si="52"/>
        <v/>
      </c>
      <c r="DH20" s="5">
        <f t="shared" ref="DH20:DH21" si="106">DH10+DH12+DH14+DH16+DH18</f>
        <v>0</v>
      </c>
      <c r="DI20" s="6" t="str">
        <f t="shared" si="53"/>
        <v/>
      </c>
      <c r="DJ20" s="5">
        <f t="shared" ref="DJ20:DJ21" si="107">DJ10+DJ12+DJ14+DJ16+DJ18</f>
        <v>0</v>
      </c>
      <c r="DK20" s="6" t="str">
        <f t="shared" si="54"/>
        <v/>
      </c>
      <c r="DL20" s="5">
        <f>DL10+DL12+DL14+DL16+DL18</f>
        <v>0</v>
      </c>
      <c r="DM20" s="6" t="str">
        <f t="shared" si="55"/>
        <v/>
      </c>
      <c r="DN20" s="25">
        <f t="shared" ref="DN20:DN21" si="108">DN10+DN12+DN14+DN16+DN18</f>
        <v>0</v>
      </c>
      <c r="DO20" s="6" t="str">
        <f t="shared" si="56"/>
        <v/>
      </c>
      <c r="DP20" s="5">
        <f t="shared" ref="DP20:DQ21" si="109">DP10+DP12+DP14+DP16+DP18</f>
        <v>0</v>
      </c>
      <c r="DQ20" s="5">
        <f t="shared" si="109"/>
        <v>0</v>
      </c>
      <c r="DR20" s="6" t="str">
        <f t="shared" si="57"/>
        <v/>
      </c>
      <c r="DS20" s="5">
        <f t="shared" ref="DS20:DS21" si="110">DS10+DS12+DS14+DS16+DS18</f>
        <v>0</v>
      </c>
      <c r="DT20" s="6" t="str">
        <f t="shared" si="58"/>
        <v/>
      </c>
      <c r="DU20" s="5">
        <f t="shared" ref="DU20:DU21" si="111">DU10+DU12+DU14+DU16+DU18</f>
        <v>0</v>
      </c>
      <c r="DV20" s="6" t="str">
        <f t="shared" si="59"/>
        <v/>
      </c>
      <c r="DW20" s="5">
        <f>DW10+DW12+DW14+DW16+DW18</f>
        <v>0</v>
      </c>
      <c r="DX20" s="6" t="str">
        <f t="shared" si="60"/>
        <v/>
      </c>
      <c r="DY20" s="25">
        <f t="shared" ref="DY20:DY21" si="112">DY10+DY12+DY14+DY16+DY18</f>
        <v>0</v>
      </c>
      <c r="DZ20" s="6" t="str">
        <f t="shared" si="61"/>
        <v/>
      </c>
      <c r="EA20" s="5">
        <f t="shared" ref="EA20:EB21" si="113">EA10+EA12+EA14+EA16+EA18</f>
        <v>0</v>
      </c>
      <c r="EB20" s="5">
        <f t="shared" si="113"/>
        <v>0</v>
      </c>
      <c r="EC20" s="6" t="str">
        <f t="shared" si="62"/>
        <v/>
      </c>
      <c r="ED20" s="5">
        <f t="shared" ref="ED20:ED21" si="114">ED10+ED12+ED14+ED16+ED18</f>
        <v>0</v>
      </c>
      <c r="EE20" s="6" t="str">
        <f t="shared" si="63"/>
        <v/>
      </c>
      <c r="EF20" s="5">
        <f t="shared" ref="EF20:EF21" si="115">EF10+EF12+EF14+EF16+EF18</f>
        <v>0</v>
      </c>
      <c r="EG20" s="6" t="str">
        <f t="shared" si="64"/>
        <v/>
      </c>
      <c r="EH20" s="5">
        <f>EH10+EH12+EH14+EH16+EH18</f>
        <v>0</v>
      </c>
      <c r="EI20" s="6" t="str">
        <f t="shared" si="65"/>
        <v/>
      </c>
      <c r="EJ20" s="25">
        <f t="shared" ref="EJ20:EJ21" si="116">EJ10+EJ12+EJ14+EJ16+EJ18</f>
        <v>0</v>
      </c>
      <c r="EK20" s="6" t="str">
        <f t="shared" si="66"/>
        <v/>
      </c>
    </row>
    <row r="21" spans="1:141" ht="20.100000000000001" customHeight="1" x14ac:dyDescent="0.2">
      <c r="A21" s="66"/>
      <c r="B21" s="3" t="s">
        <v>2</v>
      </c>
      <c r="C21" s="5">
        <f>C11+C13+C15+C17+C19</f>
        <v>0</v>
      </c>
      <c r="D21" s="6" t="str">
        <f>IF((C20+C21)=0,"",C21/(C20+C21))</f>
        <v/>
      </c>
      <c r="E21" s="5">
        <f t="shared" si="67"/>
        <v>0</v>
      </c>
      <c r="F21" s="6" t="str">
        <f t="shared" si="0"/>
        <v/>
      </c>
      <c r="G21" s="5">
        <f t="shared" si="67"/>
        <v>0</v>
      </c>
      <c r="H21" s="6" t="str">
        <f>IF(C21=0,"",G21/C21)</f>
        <v/>
      </c>
      <c r="I21" s="5">
        <f t="shared" si="67"/>
        <v>0</v>
      </c>
      <c r="J21" s="5">
        <f t="shared" ca="1" si="67"/>
        <v>0</v>
      </c>
      <c r="K21" s="5">
        <f t="shared" si="68"/>
        <v>0</v>
      </c>
      <c r="L21" s="6" t="str">
        <f t="shared" si="7"/>
        <v/>
      </c>
      <c r="M21" s="5">
        <f t="shared" si="68"/>
        <v>0</v>
      </c>
      <c r="N21" s="6" t="str">
        <f t="shared" si="8"/>
        <v/>
      </c>
      <c r="O21" s="5">
        <f t="shared" si="68"/>
        <v>0</v>
      </c>
      <c r="P21" s="6" t="str">
        <f t="shared" si="9"/>
        <v/>
      </c>
      <c r="Q21" s="5">
        <f>Q11+Q13+Q15+Q17+Q19</f>
        <v>0</v>
      </c>
      <c r="R21" s="6" t="str">
        <f t="shared" si="10"/>
        <v/>
      </c>
      <c r="S21" s="25">
        <f t="shared" si="68"/>
        <v>0</v>
      </c>
      <c r="T21" s="6" t="str">
        <f t="shared" si="11"/>
        <v/>
      </c>
      <c r="U21" s="25">
        <f t="shared" si="68"/>
        <v>0</v>
      </c>
      <c r="V21" s="5">
        <f t="shared" ref="V21" si="117">V11+V13+V15+V17+V19</f>
        <v>0</v>
      </c>
      <c r="W21" s="6" t="str">
        <f t="shared" ref="W21:W22" si="118">IF(V21=0,"",V21/U21)</f>
        <v/>
      </c>
      <c r="X21" s="5">
        <f t="shared" ref="X21" si="119">X11+X13+X15+X17+X19</f>
        <v>0</v>
      </c>
      <c r="Y21" s="6" t="str">
        <f t="shared" ref="Y21:Y22" si="120">IF(X21=0,"",X21/U21)</f>
        <v/>
      </c>
      <c r="Z21" s="5">
        <f t="shared" ref="Z21" si="121">Z11+Z13+Z15+Z17+Z19</f>
        <v>0</v>
      </c>
      <c r="AA21" s="6" t="str">
        <f t="shared" ref="AA21:AA22" si="122">IF(Z21=0,"",Z21/U21)</f>
        <v/>
      </c>
      <c r="AB21" s="5">
        <f>AB11+AB13+AB15+AB17+AB19</f>
        <v>0</v>
      </c>
      <c r="AC21" s="6" t="str">
        <f t="shared" ref="AC21:AC22" si="123">IF(AB21=0,"",AB21/U21)</f>
        <v/>
      </c>
      <c r="AD21" s="25">
        <f t="shared" ref="AD21" si="124">AD11+AD13+AD15+AD17+AD19</f>
        <v>0</v>
      </c>
      <c r="AE21" s="6" t="str">
        <f t="shared" ref="AE21:AE22" si="125">IF(AB21=0,"",AD21/U21)</f>
        <v/>
      </c>
      <c r="AF21" s="25">
        <f t="shared" ref="AF21" si="126">AF11+AF13+AF15+AF17+AF19</f>
        <v>0</v>
      </c>
      <c r="AG21" s="5">
        <f t="shared" ref="AG21" si="127">AG11+AG13+AG15+AG17+AG19</f>
        <v>0</v>
      </c>
      <c r="AH21" s="6" t="str">
        <f t="shared" ref="AH21:AH22" si="128">IF(AG21=0,"",AG21/AF21)</f>
        <v/>
      </c>
      <c r="AI21" s="5">
        <f t="shared" ref="AI21" si="129">AI11+AI13+AI15+AI17+AI19</f>
        <v>0</v>
      </c>
      <c r="AJ21" s="6" t="str">
        <f t="shared" ref="AJ21:AJ22" si="130">IF(AI21=0,"",AI21/AF21)</f>
        <v/>
      </c>
      <c r="AK21" s="5">
        <f t="shared" ref="AK21" si="131">AK11+AK13+AK15+AK17+AK19</f>
        <v>0</v>
      </c>
      <c r="AL21" s="6" t="str">
        <f t="shared" ref="AL21:AL22" si="132">IF(AK21=0,"",AK21/AF21)</f>
        <v/>
      </c>
      <c r="AM21" s="5">
        <f>AM11+AM13+AM15+AM17+AM19</f>
        <v>0</v>
      </c>
      <c r="AN21" s="6" t="str">
        <f t="shared" ref="AN21:AN22" si="133">IF(AM21=0,"",AM21/AF21)</f>
        <v/>
      </c>
      <c r="AO21" s="25">
        <f t="shared" ref="AO21" si="134">AO11+AO13+AO15+AO17+AO19</f>
        <v>0</v>
      </c>
      <c r="AP21" s="6" t="str">
        <f t="shared" si="21"/>
        <v/>
      </c>
      <c r="AQ21" s="5">
        <f t="shared" si="78"/>
        <v>0</v>
      </c>
      <c r="AR21" s="5">
        <f t="shared" ref="AR21" si="135">AR11+AR13+AR15+AR17+AR19</f>
        <v>0</v>
      </c>
      <c r="AS21" s="6" t="str">
        <f t="shared" ref="AS21:AS22" si="136">IF(AR21=0,"",AR21/AQ21)</f>
        <v/>
      </c>
      <c r="AT21" s="5">
        <f t="shared" ref="AT21" si="137">AT11+AT13+AT15+AT17+AT19</f>
        <v>0</v>
      </c>
      <c r="AU21" s="6" t="str">
        <f t="shared" ref="AU21:AU22" si="138">IF(AT21=0,"",AT21/AQ21)</f>
        <v/>
      </c>
      <c r="AV21" s="5">
        <f t="shared" ref="AV21" si="139">AV11+AV13+AV15+AV17+AV19</f>
        <v>0</v>
      </c>
      <c r="AW21" s="6" t="str">
        <f t="shared" ref="AW21:AW22" si="140">IF(AV21=0,"",AV21/AQ21)</f>
        <v/>
      </c>
      <c r="AX21" s="5">
        <f>AX11+AX13+AX15+AX17+AX19</f>
        <v>0</v>
      </c>
      <c r="AY21" s="6" t="str">
        <f t="shared" ref="AY21:AY22" si="141">IF(AX21=0,"",AX21/AQ21)</f>
        <v/>
      </c>
      <c r="AZ21" s="25">
        <f t="shared" ref="AZ21:BB21" si="142">AZ11+AZ13+AZ15+AZ17+AZ19</f>
        <v>0</v>
      </c>
      <c r="BA21" s="6" t="str">
        <f t="shared" ref="BA21:BA22" si="143">IF(AX21=0,"",AZ21/AQ21)</f>
        <v/>
      </c>
      <c r="BB21" s="5">
        <f t="shared" si="142"/>
        <v>0</v>
      </c>
      <c r="BC21" s="5">
        <f t="shared" si="83"/>
        <v>0</v>
      </c>
      <c r="BD21" s="6" t="str">
        <f t="shared" ref="BD21:BD22" si="144">IF(BC21=0,"",BC21/BB21)</f>
        <v/>
      </c>
      <c r="BE21" s="5">
        <f t="shared" si="84"/>
        <v>0</v>
      </c>
      <c r="BF21" s="6" t="str">
        <f t="shared" ref="BF21:BF22" si="145">IF(BE21=0,"",BE21/BB21)</f>
        <v/>
      </c>
      <c r="BG21" s="5">
        <f t="shared" si="85"/>
        <v>0</v>
      </c>
      <c r="BH21" s="6" t="str">
        <f t="shared" ref="BH21:BH22" si="146">IF(BG21=0,"",BG21/BB21)</f>
        <v/>
      </c>
      <c r="BI21" s="5">
        <f>BI11+BI13+BI15+BI17+BI19</f>
        <v>0</v>
      </c>
      <c r="BJ21" s="6" t="str">
        <f t="shared" ref="BJ21:BJ22" si="147">IF(BI21=0,"",BI21/BB21)</f>
        <v/>
      </c>
      <c r="BK21" s="25">
        <f t="shared" si="86"/>
        <v>0</v>
      </c>
      <c r="BL21" s="6" t="str">
        <f t="shared" ref="BL21:BL22" si="148">IF(BI21=0,"",BK21/BB21)</f>
        <v/>
      </c>
      <c r="BM21" s="5">
        <f t="shared" si="86"/>
        <v>0</v>
      </c>
      <c r="BN21" s="5">
        <f t="shared" si="87"/>
        <v>0</v>
      </c>
      <c r="BO21" s="6" t="str">
        <f t="shared" ref="BO21:BO22" si="149">IF(BN21=0,"",BN21/BM21)</f>
        <v/>
      </c>
      <c r="BP21" s="5">
        <f t="shared" si="88"/>
        <v>0</v>
      </c>
      <c r="BQ21" s="6" t="str">
        <f t="shared" ref="BQ21:BQ22" si="150">IF(BP21=0,"",BP21/BM21)</f>
        <v/>
      </c>
      <c r="BR21" s="5">
        <f t="shared" si="89"/>
        <v>0</v>
      </c>
      <c r="BS21" s="6" t="str">
        <f t="shared" ref="BS21:BS22" si="151">IF(BR21=0,"",BR21/BM21)</f>
        <v/>
      </c>
      <c r="BT21" s="5">
        <f>BT11+BT13+BT15+BT17+BT19</f>
        <v>0</v>
      </c>
      <c r="BU21" s="6" t="str">
        <f t="shared" si="35"/>
        <v/>
      </c>
      <c r="BV21" s="25">
        <f t="shared" si="90"/>
        <v>0</v>
      </c>
      <c r="BW21" s="6" t="str">
        <f t="shared" si="36"/>
        <v/>
      </c>
      <c r="BX21" s="5">
        <f t="shared" si="90"/>
        <v>0</v>
      </c>
      <c r="BY21" s="5">
        <f t="shared" si="91"/>
        <v>0</v>
      </c>
      <c r="BZ21" s="6" t="str">
        <f t="shared" si="37"/>
        <v/>
      </c>
      <c r="CA21" s="5">
        <f t="shared" si="92"/>
        <v>0</v>
      </c>
      <c r="CB21" s="6" t="str">
        <f t="shared" si="38"/>
        <v/>
      </c>
      <c r="CC21" s="5">
        <f t="shared" si="93"/>
        <v>0</v>
      </c>
      <c r="CD21" s="6" t="str">
        <f t="shared" si="39"/>
        <v/>
      </c>
      <c r="CE21" s="5">
        <f>CE11+CE13+CE15+CE17+CE19</f>
        <v>0</v>
      </c>
      <c r="CF21" s="6" t="str">
        <f t="shared" si="40"/>
        <v/>
      </c>
      <c r="CG21" s="25">
        <f t="shared" si="94"/>
        <v>0</v>
      </c>
      <c r="CH21" s="6" t="str">
        <f t="shared" si="41"/>
        <v/>
      </c>
      <c r="CI21" s="54">
        <f t="shared" ref="CI21" si="152">CI11+CI13+CI15+CI17+CI19</f>
        <v>0</v>
      </c>
      <c r="CJ21" s="5">
        <f t="shared" si="96"/>
        <v>0</v>
      </c>
      <c r="CK21" s="6" t="str">
        <f t="shared" si="42"/>
        <v/>
      </c>
      <c r="CL21" s="5">
        <f t="shared" si="97"/>
        <v>0</v>
      </c>
      <c r="CM21" s="6" t="str">
        <f t="shared" si="43"/>
        <v/>
      </c>
      <c r="CN21" s="5">
        <f t="shared" si="98"/>
        <v>0</v>
      </c>
      <c r="CO21" s="6" t="str">
        <f t="shared" si="44"/>
        <v/>
      </c>
      <c r="CP21" s="5">
        <f>CP11+CP13+CP15+CP17+CP19</f>
        <v>0</v>
      </c>
      <c r="CQ21" s="6" t="str">
        <f t="shared" si="45"/>
        <v/>
      </c>
      <c r="CR21" s="25">
        <f t="shared" si="99"/>
        <v>0</v>
      </c>
      <c r="CS21" s="6" t="str">
        <f t="shared" si="46"/>
        <v/>
      </c>
      <c r="CT21" s="5">
        <f t="shared" si="100"/>
        <v>0</v>
      </c>
      <c r="CU21" s="5">
        <f t="shared" si="100"/>
        <v>0</v>
      </c>
      <c r="CV21" s="6" t="str">
        <f t="shared" si="47"/>
        <v/>
      </c>
      <c r="CW21" s="5">
        <f t="shared" si="101"/>
        <v>0</v>
      </c>
      <c r="CX21" s="6" t="str">
        <f t="shared" si="48"/>
        <v/>
      </c>
      <c r="CY21" s="5">
        <f t="shared" si="102"/>
        <v>0</v>
      </c>
      <c r="CZ21" s="6" t="str">
        <f t="shared" si="49"/>
        <v/>
      </c>
      <c r="DA21" s="5">
        <f>DA11+DA13+DA15+DA17+DA19</f>
        <v>0</v>
      </c>
      <c r="DB21" s="6" t="str">
        <f t="shared" si="50"/>
        <v/>
      </c>
      <c r="DC21" s="25">
        <f t="shared" si="103"/>
        <v>0</v>
      </c>
      <c r="DD21" s="6" t="str">
        <f t="shared" si="51"/>
        <v/>
      </c>
      <c r="DE21" s="5">
        <f t="shared" ref="DE21" si="153">DE11+DE13+DE15+DE17+DE19</f>
        <v>0</v>
      </c>
      <c r="DF21" s="5">
        <f t="shared" si="105"/>
        <v>0</v>
      </c>
      <c r="DG21" s="6" t="str">
        <f t="shared" si="52"/>
        <v/>
      </c>
      <c r="DH21" s="5">
        <f t="shared" si="106"/>
        <v>0</v>
      </c>
      <c r="DI21" s="6" t="str">
        <f t="shared" si="53"/>
        <v/>
      </c>
      <c r="DJ21" s="5">
        <f t="shared" si="107"/>
        <v>0</v>
      </c>
      <c r="DK21" s="6" t="str">
        <f t="shared" si="54"/>
        <v/>
      </c>
      <c r="DL21" s="5">
        <f>DL11+DL13+DL15+DL17+DL19</f>
        <v>0</v>
      </c>
      <c r="DM21" s="6" t="str">
        <f t="shared" si="55"/>
        <v/>
      </c>
      <c r="DN21" s="25">
        <f t="shared" si="108"/>
        <v>0</v>
      </c>
      <c r="DO21" s="6" t="str">
        <f t="shared" si="56"/>
        <v/>
      </c>
      <c r="DP21" s="5">
        <f t="shared" si="109"/>
        <v>0</v>
      </c>
      <c r="DQ21" s="5">
        <f t="shared" si="109"/>
        <v>0</v>
      </c>
      <c r="DR21" s="6" t="str">
        <f t="shared" si="57"/>
        <v/>
      </c>
      <c r="DS21" s="5">
        <f t="shared" si="110"/>
        <v>0</v>
      </c>
      <c r="DT21" s="6" t="str">
        <f t="shared" si="58"/>
        <v/>
      </c>
      <c r="DU21" s="5">
        <f t="shared" si="111"/>
        <v>0</v>
      </c>
      <c r="DV21" s="6" t="str">
        <f t="shared" si="59"/>
        <v/>
      </c>
      <c r="DW21" s="5">
        <f>DW11+DW13+DW15+DW17+DW19</f>
        <v>0</v>
      </c>
      <c r="DX21" s="6" t="str">
        <f t="shared" si="60"/>
        <v/>
      </c>
      <c r="DY21" s="25">
        <f t="shared" si="112"/>
        <v>0</v>
      </c>
      <c r="DZ21" s="6" t="str">
        <f t="shared" si="61"/>
        <v/>
      </c>
      <c r="EA21" s="5">
        <f t="shared" si="113"/>
        <v>0</v>
      </c>
      <c r="EB21" s="5">
        <f t="shared" si="113"/>
        <v>0</v>
      </c>
      <c r="EC21" s="6" t="str">
        <f t="shared" si="62"/>
        <v/>
      </c>
      <c r="ED21" s="5">
        <f t="shared" si="114"/>
        <v>0</v>
      </c>
      <c r="EE21" s="6" t="str">
        <f t="shared" si="63"/>
        <v/>
      </c>
      <c r="EF21" s="5">
        <f t="shared" si="115"/>
        <v>0</v>
      </c>
      <c r="EG21" s="6" t="str">
        <f t="shared" si="64"/>
        <v/>
      </c>
      <c r="EH21" s="5">
        <f>EH11+EH13+EH15+EH17+EH19</f>
        <v>0</v>
      </c>
      <c r="EI21" s="6" t="str">
        <f t="shared" si="65"/>
        <v/>
      </c>
      <c r="EJ21" s="25">
        <f t="shared" si="116"/>
        <v>0</v>
      </c>
      <c r="EK21" s="6" t="str">
        <f t="shared" si="66"/>
        <v/>
      </c>
    </row>
    <row r="22" spans="1:141" ht="20.100000000000001" customHeight="1" x14ac:dyDescent="0.2">
      <c r="A22" s="63" t="s">
        <v>34</v>
      </c>
      <c r="B22" s="64"/>
      <c r="C22" s="5">
        <f>C20+C21</f>
        <v>0</v>
      </c>
      <c r="D22" s="6" t="str">
        <f>IF((C20+C21)=0,"",(C20+C21)/(C20+C21))</f>
        <v/>
      </c>
      <c r="E22" s="5">
        <f>E20+E21</f>
        <v>0</v>
      </c>
      <c r="F22" s="6" t="str">
        <f t="shared" si="0"/>
        <v/>
      </c>
      <c r="G22" s="5">
        <f>G20+G21</f>
        <v>0</v>
      </c>
      <c r="H22" s="6" t="str">
        <f>IF(C22=0,"",G22/C22)</f>
        <v/>
      </c>
      <c r="I22" s="5">
        <f t="shared" ref="I22:J22" si="154">I20+I21</f>
        <v>0</v>
      </c>
      <c r="J22" s="5">
        <f t="shared" ca="1" si="154"/>
        <v>0</v>
      </c>
      <c r="K22" s="5">
        <f>K20+K21</f>
        <v>0</v>
      </c>
      <c r="L22" s="6" t="str">
        <f t="shared" si="7"/>
        <v/>
      </c>
      <c r="M22" s="25">
        <f>M20+M21</f>
        <v>0</v>
      </c>
      <c r="N22" s="6" t="str">
        <f t="shared" si="8"/>
        <v/>
      </c>
      <c r="O22" s="25">
        <f>O20+O21</f>
        <v>0</v>
      </c>
      <c r="P22" s="6" t="str">
        <f t="shared" si="9"/>
        <v/>
      </c>
      <c r="Q22" s="5">
        <f>Q20+Q21</f>
        <v>0</v>
      </c>
      <c r="R22" s="6" t="str">
        <f t="shared" si="10"/>
        <v/>
      </c>
      <c r="S22" s="25">
        <f>S20+S21</f>
        <v>0</v>
      </c>
      <c r="T22" s="6" t="str">
        <f t="shared" si="11"/>
        <v/>
      </c>
      <c r="U22" s="25">
        <f>U20+U21</f>
        <v>0</v>
      </c>
      <c r="V22" s="5">
        <f>V20+V21</f>
        <v>0</v>
      </c>
      <c r="W22" s="6" t="str">
        <f t="shared" si="118"/>
        <v/>
      </c>
      <c r="X22" s="25">
        <f>X20+X21</f>
        <v>0</v>
      </c>
      <c r="Y22" s="6" t="str">
        <f t="shared" si="120"/>
        <v/>
      </c>
      <c r="Z22" s="25">
        <f>Z20+Z21</f>
        <v>0</v>
      </c>
      <c r="AA22" s="6" t="str">
        <f t="shared" si="122"/>
        <v/>
      </c>
      <c r="AB22" s="5">
        <f>AB20+AB21</f>
        <v>0</v>
      </c>
      <c r="AC22" s="6" t="str">
        <f t="shared" si="123"/>
        <v/>
      </c>
      <c r="AD22" s="25">
        <f>AD20+AD21</f>
        <v>0</v>
      </c>
      <c r="AE22" s="6" t="str">
        <f t="shared" si="125"/>
        <v/>
      </c>
      <c r="AF22" s="25">
        <f>AF20+AF21</f>
        <v>0</v>
      </c>
      <c r="AG22" s="5">
        <f>AG20+AG21</f>
        <v>0</v>
      </c>
      <c r="AH22" s="6" t="str">
        <f t="shared" si="128"/>
        <v/>
      </c>
      <c r="AI22" s="25">
        <f>AI20+AI21</f>
        <v>0</v>
      </c>
      <c r="AJ22" s="6" t="str">
        <f t="shared" si="130"/>
        <v/>
      </c>
      <c r="AK22" s="25">
        <f>AK20+AK21</f>
        <v>0</v>
      </c>
      <c r="AL22" s="6" t="str">
        <f t="shared" si="132"/>
        <v/>
      </c>
      <c r="AM22" s="5">
        <f>AM20+AM21</f>
        <v>0</v>
      </c>
      <c r="AN22" s="6" t="str">
        <f t="shared" si="133"/>
        <v/>
      </c>
      <c r="AO22" s="25">
        <f>AO20+AO21</f>
        <v>0</v>
      </c>
      <c r="AP22" s="6" t="str">
        <f t="shared" si="21"/>
        <v/>
      </c>
      <c r="AQ22" s="5">
        <f>AQ20+AQ21</f>
        <v>0</v>
      </c>
      <c r="AR22" s="5">
        <f>AR20+AR21</f>
        <v>0</v>
      </c>
      <c r="AS22" s="6" t="str">
        <f t="shared" si="136"/>
        <v/>
      </c>
      <c r="AT22" s="25">
        <f>AT20+AT21</f>
        <v>0</v>
      </c>
      <c r="AU22" s="6" t="str">
        <f t="shared" si="138"/>
        <v/>
      </c>
      <c r="AV22" s="25">
        <f>AV20+AV21</f>
        <v>0</v>
      </c>
      <c r="AW22" s="6" t="str">
        <f t="shared" si="140"/>
        <v/>
      </c>
      <c r="AX22" s="5">
        <f>AX20+AX21</f>
        <v>0</v>
      </c>
      <c r="AY22" s="6" t="str">
        <f t="shared" si="141"/>
        <v/>
      </c>
      <c r="AZ22" s="25">
        <f>AZ20+AZ21</f>
        <v>0</v>
      </c>
      <c r="BA22" s="6" t="str">
        <f t="shared" si="143"/>
        <v/>
      </c>
      <c r="BB22" s="5">
        <f>BB20+BB21</f>
        <v>0</v>
      </c>
      <c r="BC22" s="5">
        <f>BC20+BC21</f>
        <v>0</v>
      </c>
      <c r="BD22" s="6" t="str">
        <f t="shared" si="144"/>
        <v/>
      </c>
      <c r="BE22" s="25">
        <f>BE20+BE21</f>
        <v>0</v>
      </c>
      <c r="BF22" s="6" t="str">
        <f t="shared" si="145"/>
        <v/>
      </c>
      <c r="BG22" s="25">
        <f>BG20+BG21</f>
        <v>0</v>
      </c>
      <c r="BH22" s="6" t="str">
        <f t="shared" si="146"/>
        <v/>
      </c>
      <c r="BI22" s="5">
        <f>BI20+BI21</f>
        <v>0</v>
      </c>
      <c r="BJ22" s="6" t="str">
        <f t="shared" si="147"/>
        <v/>
      </c>
      <c r="BK22" s="25">
        <f>BK20+BK21</f>
        <v>0</v>
      </c>
      <c r="BL22" s="6" t="str">
        <f t="shared" si="148"/>
        <v/>
      </c>
      <c r="BM22" s="5">
        <f>BM20+BM21</f>
        <v>0</v>
      </c>
      <c r="BN22" s="5">
        <f>BN20+BN21</f>
        <v>0</v>
      </c>
      <c r="BO22" s="6" t="str">
        <f t="shared" si="149"/>
        <v/>
      </c>
      <c r="BP22" s="25">
        <f>BP20+BP21</f>
        <v>0</v>
      </c>
      <c r="BQ22" s="6" t="str">
        <f t="shared" si="150"/>
        <v/>
      </c>
      <c r="BR22" s="25">
        <f>BR20+BR21</f>
        <v>0</v>
      </c>
      <c r="BS22" s="6" t="str">
        <f t="shared" si="151"/>
        <v/>
      </c>
      <c r="BT22" s="5">
        <f>BT20+BT21</f>
        <v>0</v>
      </c>
      <c r="BU22" s="6" t="str">
        <f t="shared" si="35"/>
        <v/>
      </c>
      <c r="BV22" s="25">
        <f>BV20+BV21</f>
        <v>0</v>
      </c>
      <c r="BW22" s="6" t="str">
        <f t="shared" si="36"/>
        <v/>
      </c>
      <c r="BX22" s="5">
        <f>BX20+BX21</f>
        <v>0</v>
      </c>
      <c r="BY22" s="5">
        <f>BY20+BY21</f>
        <v>0</v>
      </c>
      <c r="BZ22" s="6" t="str">
        <f t="shared" si="37"/>
        <v/>
      </c>
      <c r="CA22" s="25">
        <f>CA20+CA21</f>
        <v>0</v>
      </c>
      <c r="CB22" s="6" t="str">
        <f t="shared" si="38"/>
        <v/>
      </c>
      <c r="CC22" s="25">
        <f>CC20+CC21</f>
        <v>0</v>
      </c>
      <c r="CD22" s="6" t="str">
        <f t="shared" si="39"/>
        <v/>
      </c>
      <c r="CE22" s="5">
        <f>CE20+CE21</f>
        <v>0</v>
      </c>
      <c r="CF22" s="6" t="str">
        <f t="shared" si="40"/>
        <v/>
      </c>
      <c r="CG22" s="25">
        <f>CG20+CG21</f>
        <v>0</v>
      </c>
      <c r="CH22" s="6" t="str">
        <f t="shared" si="41"/>
        <v/>
      </c>
      <c r="CI22" s="54">
        <f>CI20+CI21</f>
        <v>0</v>
      </c>
      <c r="CJ22" s="5">
        <f>CJ20+CJ21</f>
        <v>0</v>
      </c>
      <c r="CK22" s="6" t="str">
        <f t="shared" si="42"/>
        <v/>
      </c>
      <c r="CL22" s="25">
        <f>CL20+CL21</f>
        <v>0</v>
      </c>
      <c r="CM22" s="6" t="str">
        <f t="shared" si="43"/>
        <v/>
      </c>
      <c r="CN22" s="25">
        <f>CN20+CN21</f>
        <v>0</v>
      </c>
      <c r="CO22" s="6" t="str">
        <f t="shared" si="44"/>
        <v/>
      </c>
      <c r="CP22" s="5">
        <f>CP20+CP21</f>
        <v>0</v>
      </c>
      <c r="CQ22" s="6" t="str">
        <f t="shared" si="45"/>
        <v/>
      </c>
      <c r="CR22" s="25">
        <f>CR20+CR21</f>
        <v>0</v>
      </c>
      <c r="CS22" s="6" t="str">
        <f t="shared" si="46"/>
        <v/>
      </c>
      <c r="CT22" s="5">
        <f t="shared" si="100"/>
        <v>0</v>
      </c>
      <c r="CU22" s="5">
        <f>CU20+CU21</f>
        <v>0</v>
      </c>
      <c r="CV22" s="6" t="str">
        <f t="shared" si="47"/>
        <v/>
      </c>
      <c r="CW22" s="25">
        <f>CW20+CW21</f>
        <v>0</v>
      </c>
      <c r="CX22" s="6" t="str">
        <f t="shared" si="48"/>
        <v/>
      </c>
      <c r="CY22" s="25">
        <f>CY20+CY21</f>
        <v>0</v>
      </c>
      <c r="CZ22" s="6" t="str">
        <f t="shared" si="49"/>
        <v/>
      </c>
      <c r="DA22" s="5">
        <f>DA20+DA21</f>
        <v>0</v>
      </c>
      <c r="DB22" s="6" t="str">
        <f t="shared" si="50"/>
        <v/>
      </c>
      <c r="DC22" s="25">
        <f>DC20+DC21</f>
        <v>0</v>
      </c>
      <c r="DD22" s="6" t="str">
        <f t="shared" si="51"/>
        <v/>
      </c>
      <c r="DE22" s="5">
        <f>DE20+DE21</f>
        <v>0</v>
      </c>
      <c r="DF22" s="5">
        <f>DF20+DF21</f>
        <v>0</v>
      </c>
      <c r="DG22" s="6" t="str">
        <f t="shared" si="52"/>
        <v/>
      </c>
      <c r="DH22" s="25">
        <f>DH20+DH21</f>
        <v>0</v>
      </c>
      <c r="DI22" s="6" t="str">
        <f t="shared" si="53"/>
        <v/>
      </c>
      <c r="DJ22" s="25">
        <f>DJ20+DJ21</f>
        <v>0</v>
      </c>
      <c r="DK22" s="6" t="str">
        <f t="shared" si="54"/>
        <v/>
      </c>
      <c r="DL22" s="5">
        <f>DL20+DL21</f>
        <v>0</v>
      </c>
      <c r="DM22" s="6" t="str">
        <f t="shared" si="55"/>
        <v/>
      </c>
      <c r="DN22" s="25">
        <f>DN20+DN21</f>
        <v>0</v>
      </c>
      <c r="DO22" s="6" t="str">
        <f t="shared" si="56"/>
        <v/>
      </c>
      <c r="DP22" s="5">
        <f>DP20+DP21</f>
        <v>0</v>
      </c>
      <c r="DQ22" s="5">
        <f>DQ20+DQ21</f>
        <v>0</v>
      </c>
      <c r="DR22" s="6" t="str">
        <f t="shared" si="57"/>
        <v/>
      </c>
      <c r="DS22" s="25">
        <f>DS20+DS21</f>
        <v>0</v>
      </c>
      <c r="DT22" s="6" t="str">
        <f t="shared" si="58"/>
        <v/>
      </c>
      <c r="DU22" s="25">
        <f>DU20+DU21</f>
        <v>0</v>
      </c>
      <c r="DV22" s="6" t="str">
        <f t="shared" si="59"/>
        <v/>
      </c>
      <c r="DW22" s="5">
        <f>DW20+DW21</f>
        <v>0</v>
      </c>
      <c r="DX22" s="6" t="str">
        <f t="shared" si="60"/>
        <v/>
      </c>
      <c r="DY22" s="25">
        <f>DY20+DY21</f>
        <v>0</v>
      </c>
      <c r="DZ22" s="6" t="str">
        <f t="shared" si="61"/>
        <v/>
      </c>
      <c r="EA22" s="5">
        <f>EA20+EA21</f>
        <v>0</v>
      </c>
      <c r="EB22" s="5">
        <f>EB20+EB21</f>
        <v>0</v>
      </c>
      <c r="EC22" s="6" t="str">
        <f t="shared" si="62"/>
        <v/>
      </c>
      <c r="ED22" s="25">
        <f>ED20+ED21</f>
        <v>0</v>
      </c>
      <c r="EE22" s="6" t="str">
        <f t="shared" si="63"/>
        <v/>
      </c>
      <c r="EF22" s="25">
        <f>EF20+EF21</f>
        <v>0</v>
      </c>
      <c r="EG22" s="6" t="str">
        <f t="shared" si="64"/>
        <v/>
      </c>
      <c r="EH22" s="5">
        <f>EH20+EH21</f>
        <v>0</v>
      </c>
      <c r="EI22" s="6" t="str">
        <f t="shared" si="65"/>
        <v/>
      </c>
      <c r="EJ22" s="25">
        <f>EJ20+EJ21</f>
        <v>0</v>
      </c>
      <c r="EK22" s="6" t="str">
        <f t="shared" si="66"/>
        <v/>
      </c>
    </row>
    <row r="24" spans="1:141" x14ac:dyDescent="0.2">
      <c r="K24" s="46"/>
    </row>
  </sheetData>
  <sheetProtection algorithmName="SHA-512" hashValue="39EAy+WowZc5AUVYnZ2F0tsMz6bs6fzRP7ryahcKiPpnlVKHwrh39Mg081wBAaVJpGhzcEfh1NDvNjAtRWMB+w==" saltValue="5B25LUTyfNP9D8IiaClqiQ==" spinCount="100000" sheet="1" objects="1" scenarios="1"/>
  <mergeCells count="111">
    <mergeCell ref="DP8:DP9"/>
    <mergeCell ref="DP6:DZ6"/>
    <mergeCell ref="DP7:DZ7"/>
    <mergeCell ref="EA6:EK6"/>
    <mergeCell ref="EA7:EK7"/>
    <mergeCell ref="EA8:EA9"/>
    <mergeCell ref="BX6:CH6"/>
    <mergeCell ref="BX7:CH7"/>
    <mergeCell ref="BX8:BX9"/>
    <mergeCell ref="CI6:CS6"/>
    <mergeCell ref="CI7:CS7"/>
    <mergeCell ref="CI8:CI9"/>
    <mergeCell ref="CT6:DD6"/>
    <mergeCell ref="CT7:DD7"/>
    <mergeCell ref="CT8:CT9"/>
    <mergeCell ref="CG8:CH8"/>
    <mergeCell ref="DF8:DG8"/>
    <mergeCell ref="DH8:DI8"/>
    <mergeCell ref="DJ8:DK8"/>
    <mergeCell ref="DL8:DM8"/>
    <mergeCell ref="DN8:DO8"/>
    <mergeCell ref="CJ8:CK8"/>
    <mergeCell ref="CL8:CM8"/>
    <mergeCell ref="CN8:CO8"/>
    <mergeCell ref="AQ8:AQ9"/>
    <mergeCell ref="AQ6:BA6"/>
    <mergeCell ref="AQ7:BA7"/>
    <mergeCell ref="BB8:BB9"/>
    <mergeCell ref="BB6:BL6"/>
    <mergeCell ref="BB7:BL7"/>
    <mergeCell ref="BM6:BW6"/>
    <mergeCell ref="BM7:BW7"/>
    <mergeCell ref="BM8:BM9"/>
    <mergeCell ref="AR8:AS8"/>
    <mergeCell ref="BI8:BJ8"/>
    <mergeCell ref="BK8:BL8"/>
    <mergeCell ref="BN8:BO8"/>
    <mergeCell ref="BP8:BQ8"/>
    <mergeCell ref="BR8:BS8"/>
    <mergeCell ref="AF8:AF9"/>
    <mergeCell ref="AF7:AP7"/>
    <mergeCell ref="AF6:AP6"/>
    <mergeCell ref="EB8:EC8"/>
    <mergeCell ref="ED8:EE8"/>
    <mergeCell ref="EF8:EG8"/>
    <mergeCell ref="EH8:EI8"/>
    <mergeCell ref="EJ8:EK8"/>
    <mergeCell ref="DQ8:DR8"/>
    <mergeCell ref="DS8:DT8"/>
    <mergeCell ref="DU8:DV8"/>
    <mergeCell ref="DW8:DX8"/>
    <mergeCell ref="DY8:DZ8"/>
    <mergeCell ref="BT8:BU8"/>
    <mergeCell ref="BV8:BW8"/>
    <mergeCell ref="AT8:AU8"/>
    <mergeCell ref="AV8:AW8"/>
    <mergeCell ref="AX8:AY8"/>
    <mergeCell ref="AZ8:BA8"/>
    <mergeCell ref="AG8:AH8"/>
    <mergeCell ref="AI8:AJ8"/>
    <mergeCell ref="AK8:AL8"/>
    <mergeCell ref="AM8:AN8"/>
    <mergeCell ref="AO8:AP8"/>
    <mergeCell ref="AD8:AE8"/>
    <mergeCell ref="A4:D4"/>
    <mergeCell ref="G6:H7"/>
    <mergeCell ref="G8:G9"/>
    <mergeCell ref="H8:H9"/>
    <mergeCell ref="E6:F7"/>
    <mergeCell ref="E4:H4"/>
    <mergeCell ref="C8:C9"/>
    <mergeCell ref="A6:A9"/>
    <mergeCell ref="B6:B9"/>
    <mergeCell ref="Q8:R8"/>
    <mergeCell ref="V8:W8"/>
    <mergeCell ref="S8:T8"/>
    <mergeCell ref="X8:Y8"/>
    <mergeCell ref="A22:B22"/>
    <mergeCell ref="C6:D7"/>
    <mergeCell ref="D8:D9"/>
    <mergeCell ref="E8:E9"/>
    <mergeCell ref="F8:F9"/>
    <mergeCell ref="BY8:BZ8"/>
    <mergeCell ref="CA8:CB8"/>
    <mergeCell ref="CC8:CD8"/>
    <mergeCell ref="CE8:CF8"/>
    <mergeCell ref="A20:A21"/>
    <mergeCell ref="K8:L8"/>
    <mergeCell ref="M8:N8"/>
    <mergeCell ref="O8:P8"/>
    <mergeCell ref="I6:I9"/>
    <mergeCell ref="J8:J9"/>
    <mergeCell ref="J6:T7"/>
    <mergeCell ref="U6:AE6"/>
    <mergeCell ref="U7:AE7"/>
    <mergeCell ref="U8:U9"/>
    <mergeCell ref="BC8:BD8"/>
    <mergeCell ref="BE8:BF8"/>
    <mergeCell ref="BG8:BH8"/>
    <mergeCell ref="Z8:AA8"/>
    <mergeCell ref="AB8:AC8"/>
    <mergeCell ref="CP8:CQ8"/>
    <mergeCell ref="CR8:CS8"/>
    <mergeCell ref="CU8:CV8"/>
    <mergeCell ref="CW8:CX8"/>
    <mergeCell ref="CY8:CZ8"/>
    <mergeCell ref="DA8:DB8"/>
    <mergeCell ref="DC8:DD8"/>
    <mergeCell ref="DE6:DO6"/>
    <mergeCell ref="DE7:DO7"/>
    <mergeCell ref="DE8:DE9"/>
  </mergeCells>
  <conditionalFormatting sqref="F10:F19">
    <cfRule type="top10" dxfId="109" priority="157" stopIfTrue="1" bottom="1" rank="1"/>
    <cfRule type="top10" dxfId="108" priority="158" stopIfTrue="1" rank="1"/>
  </conditionalFormatting>
  <conditionalFormatting sqref="L10:L19">
    <cfRule type="top10" dxfId="107" priority="121" stopIfTrue="1" bottom="1" rank="1"/>
    <cfRule type="top10" dxfId="106" priority="122" stopIfTrue="1" rank="1"/>
  </conditionalFormatting>
  <conditionalFormatting sqref="N10:N19">
    <cfRule type="top10" dxfId="105" priority="119" stopIfTrue="1" bottom="1" rank="1"/>
    <cfRule type="top10" dxfId="104" priority="120" stopIfTrue="1" rank="1"/>
  </conditionalFormatting>
  <conditionalFormatting sqref="P10:P19">
    <cfRule type="top10" dxfId="103" priority="117" stopIfTrue="1" bottom="1" rank="1"/>
    <cfRule type="top10" dxfId="102" priority="118" stopIfTrue="1" rank="1"/>
  </conditionalFormatting>
  <conditionalFormatting sqref="R10:R19">
    <cfRule type="top10" dxfId="101" priority="115" stopIfTrue="1" bottom="1" rank="1"/>
    <cfRule type="top10" dxfId="100" priority="116" stopIfTrue="1" rank="1"/>
  </conditionalFormatting>
  <conditionalFormatting sqref="T10:T19">
    <cfRule type="top10" dxfId="99" priority="113" stopIfTrue="1" bottom="1" rank="1"/>
    <cfRule type="top10" dxfId="98" priority="114" stopIfTrue="1" rank="1"/>
  </conditionalFormatting>
  <conditionalFormatting sqref="W10:W19">
    <cfRule type="top10" dxfId="97" priority="111" stopIfTrue="1" bottom="1" rank="1"/>
    <cfRule type="top10" dxfId="96" priority="112" stopIfTrue="1" rank="1"/>
  </conditionalFormatting>
  <conditionalFormatting sqref="Y10:Y19">
    <cfRule type="top10" dxfId="95" priority="109" stopIfTrue="1" bottom="1" rank="1"/>
    <cfRule type="top10" dxfId="94" priority="110" stopIfTrue="1" rank="1"/>
  </conditionalFormatting>
  <conditionalFormatting sqref="AA10:AA19">
    <cfRule type="top10" dxfId="93" priority="107" stopIfTrue="1" bottom="1" rank="1"/>
    <cfRule type="top10" dxfId="92" priority="108" stopIfTrue="1" rank="1"/>
  </conditionalFormatting>
  <conditionalFormatting sqref="AC10:AC19">
    <cfRule type="top10" dxfId="91" priority="105" stopIfTrue="1" bottom="1" rank="1"/>
    <cfRule type="top10" dxfId="90" priority="106" stopIfTrue="1" rank="1"/>
  </conditionalFormatting>
  <conditionalFormatting sqref="AE10:AE19">
    <cfRule type="top10" dxfId="89" priority="103" stopIfTrue="1" bottom="1" rank="1"/>
    <cfRule type="top10" dxfId="88" priority="104" stopIfTrue="1" rank="1"/>
  </conditionalFormatting>
  <conditionalFormatting sqref="AH10:AH19">
    <cfRule type="top10" dxfId="87" priority="101" stopIfTrue="1" bottom="1" rank="1"/>
    <cfRule type="top10" dxfId="86" priority="102" stopIfTrue="1" rank="1"/>
  </conditionalFormatting>
  <conditionalFormatting sqref="AJ10:AJ19">
    <cfRule type="top10" dxfId="85" priority="99" stopIfTrue="1" bottom="1" rank="1"/>
    <cfRule type="top10" dxfId="84" priority="100" stopIfTrue="1" rank="1"/>
  </conditionalFormatting>
  <conditionalFormatting sqref="AL10:AL19">
    <cfRule type="top10" dxfId="83" priority="97" stopIfTrue="1" bottom="1" rank="1"/>
    <cfRule type="top10" dxfId="82" priority="98" stopIfTrue="1" rank="1"/>
  </conditionalFormatting>
  <conditionalFormatting sqref="AN10:AN19">
    <cfRule type="top10" dxfId="81" priority="95" stopIfTrue="1" bottom="1" rank="1"/>
    <cfRule type="top10" dxfId="80" priority="96" stopIfTrue="1" rank="1"/>
  </conditionalFormatting>
  <conditionalFormatting sqref="AS10:AS19">
    <cfRule type="top10" dxfId="79" priority="91" stopIfTrue="1" bottom="1" rank="1"/>
    <cfRule type="top10" dxfId="78" priority="92" stopIfTrue="1" rank="1"/>
  </conditionalFormatting>
  <conditionalFormatting sqref="AU10:AU19">
    <cfRule type="top10" dxfId="77" priority="89" stopIfTrue="1" bottom="1" rank="1"/>
    <cfRule type="top10" dxfId="76" priority="90" stopIfTrue="1" rank="1"/>
  </conditionalFormatting>
  <conditionalFormatting sqref="AW10:AW19">
    <cfRule type="top10" dxfId="75" priority="87" stopIfTrue="1" bottom="1" rank="1"/>
    <cfRule type="top10" dxfId="74" priority="88" stopIfTrue="1" rank="1"/>
  </conditionalFormatting>
  <conditionalFormatting sqref="AY10:AY19">
    <cfRule type="top10" dxfId="73" priority="85" stopIfTrue="1" bottom="1" rank="1"/>
    <cfRule type="top10" dxfId="72" priority="86" stopIfTrue="1" rank="1"/>
  </conditionalFormatting>
  <conditionalFormatting sqref="BD10:BD19">
    <cfRule type="top10" dxfId="71" priority="81" stopIfTrue="1" bottom="1" rank="1"/>
    <cfRule type="top10" dxfId="70" priority="82" stopIfTrue="1" rank="1"/>
  </conditionalFormatting>
  <conditionalFormatting sqref="BF10:BF19">
    <cfRule type="top10" dxfId="69" priority="79" stopIfTrue="1" bottom="1" rank="1"/>
    <cfRule type="top10" dxfId="68" priority="80" stopIfTrue="1" rank="1"/>
  </conditionalFormatting>
  <conditionalFormatting sqref="BH10:BH19">
    <cfRule type="top10" dxfId="67" priority="77" stopIfTrue="1" bottom="1" rank="1"/>
    <cfRule type="top10" dxfId="66" priority="78" stopIfTrue="1" rank="1"/>
  </conditionalFormatting>
  <conditionalFormatting sqref="BJ10:BJ19">
    <cfRule type="top10" dxfId="65" priority="75" stopIfTrue="1" bottom="1" rank="1"/>
    <cfRule type="top10" dxfId="64" priority="76" stopIfTrue="1" rank="1"/>
  </conditionalFormatting>
  <conditionalFormatting sqref="BO10:BO19">
    <cfRule type="top10" dxfId="63" priority="71" stopIfTrue="1" bottom="1" rank="1"/>
    <cfRule type="top10" dxfId="62" priority="72" stopIfTrue="1" rank="1"/>
  </conditionalFormatting>
  <conditionalFormatting sqref="BQ10:BQ19">
    <cfRule type="top10" dxfId="61" priority="69" stopIfTrue="1" bottom="1" rank="1"/>
    <cfRule type="top10" dxfId="60" priority="70" stopIfTrue="1" rank="1"/>
  </conditionalFormatting>
  <conditionalFormatting sqref="BS10:BS19">
    <cfRule type="top10" dxfId="59" priority="67" stopIfTrue="1" bottom="1" rank="1"/>
    <cfRule type="top10" dxfId="58" priority="68" stopIfTrue="1" rank="1"/>
  </conditionalFormatting>
  <conditionalFormatting sqref="BU10:BU19">
    <cfRule type="top10" dxfId="57" priority="65" stopIfTrue="1" bottom="1" rank="1"/>
    <cfRule type="top10" dxfId="56" priority="66" stopIfTrue="1" rank="1"/>
  </conditionalFormatting>
  <conditionalFormatting sqref="BZ10:BZ19">
    <cfRule type="top10" dxfId="55" priority="61" stopIfTrue="1" bottom="1" rank="1"/>
    <cfRule type="top10" dxfId="54" priority="62" stopIfTrue="1" rank="1"/>
  </conditionalFormatting>
  <conditionalFormatting sqref="CB10:CB19">
    <cfRule type="top10" dxfId="53" priority="59" stopIfTrue="1" bottom="1" rank="1"/>
    <cfRule type="top10" dxfId="52" priority="60" stopIfTrue="1" rank="1"/>
  </conditionalFormatting>
  <conditionalFormatting sqref="CD10:CD19">
    <cfRule type="top10" dxfId="51" priority="57" stopIfTrue="1" bottom="1" rank="1"/>
    <cfRule type="top10" dxfId="50" priority="58" stopIfTrue="1" rank="1"/>
  </conditionalFormatting>
  <conditionalFormatting sqref="CF10:CF19">
    <cfRule type="top10" dxfId="49" priority="55" stopIfTrue="1" bottom="1" rank="1"/>
    <cfRule type="top10" dxfId="48" priority="56" stopIfTrue="1" rank="1"/>
  </conditionalFormatting>
  <conditionalFormatting sqref="CK10:CK19">
    <cfRule type="top10" dxfId="47" priority="51" stopIfTrue="1" bottom="1" rank="1"/>
    <cfRule type="top10" dxfId="46" priority="52" stopIfTrue="1" rank="1"/>
  </conditionalFormatting>
  <conditionalFormatting sqref="CM10:CM19">
    <cfRule type="top10" dxfId="45" priority="49" stopIfTrue="1" bottom="1" rank="1"/>
    <cfRule type="top10" dxfId="44" priority="50" stopIfTrue="1" rank="1"/>
  </conditionalFormatting>
  <conditionalFormatting sqref="CO10:CO19">
    <cfRule type="top10" dxfId="43" priority="47" stopIfTrue="1" bottom="1" rank="1"/>
    <cfRule type="top10" dxfId="42" priority="48" stopIfTrue="1" rank="1"/>
  </conditionalFormatting>
  <conditionalFormatting sqref="CQ10:CQ19">
    <cfRule type="top10" dxfId="41" priority="45" stopIfTrue="1" bottom="1" rank="1"/>
    <cfRule type="top10" dxfId="40" priority="46" stopIfTrue="1" rank="1"/>
  </conditionalFormatting>
  <conditionalFormatting sqref="CV10:CV19">
    <cfRule type="top10" dxfId="39" priority="41" stopIfTrue="1" bottom="1" rank="1"/>
    <cfRule type="top10" dxfId="38" priority="42" stopIfTrue="1" rank="1"/>
  </conditionalFormatting>
  <conditionalFormatting sqref="CX10:CX19">
    <cfRule type="top10" dxfId="37" priority="39" stopIfTrue="1" bottom="1" rank="1"/>
    <cfRule type="top10" dxfId="36" priority="40" stopIfTrue="1" rank="1"/>
  </conditionalFormatting>
  <conditionalFormatting sqref="CZ10:CZ19">
    <cfRule type="top10" dxfId="35" priority="37" stopIfTrue="1" bottom="1" rank="1"/>
    <cfRule type="top10" dxfId="34" priority="38" stopIfTrue="1" rank="1"/>
  </conditionalFormatting>
  <conditionalFormatting sqref="DB10:DB19">
    <cfRule type="top10" dxfId="33" priority="35" stopIfTrue="1" bottom="1" rank="1"/>
    <cfRule type="top10" dxfId="32" priority="36" stopIfTrue="1" rank="1"/>
  </conditionalFormatting>
  <conditionalFormatting sqref="DG10:DG19">
    <cfRule type="top10" dxfId="31" priority="31" stopIfTrue="1" bottom="1" rank="1"/>
    <cfRule type="top10" dxfId="30" priority="32" stopIfTrue="1" rank="1"/>
  </conditionalFormatting>
  <conditionalFormatting sqref="DI10:DI19">
    <cfRule type="top10" dxfId="29" priority="29" stopIfTrue="1" bottom="1" rank="1"/>
    <cfRule type="top10" dxfId="28" priority="30" stopIfTrue="1" rank="1"/>
  </conditionalFormatting>
  <conditionalFormatting sqref="DK10:DK19">
    <cfRule type="top10" dxfId="27" priority="27" stopIfTrue="1" bottom="1" rank="1"/>
    <cfRule type="top10" dxfId="26" priority="28" stopIfTrue="1" rank="1"/>
  </conditionalFormatting>
  <conditionalFormatting sqref="DM10:DM19">
    <cfRule type="top10" dxfId="25" priority="25" stopIfTrue="1" bottom="1" rank="1"/>
    <cfRule type="top10" dxfId="24" priority="26" stopIfTrue="1" rank="1"/>
  </conditionalFormatting>
  <conditionalFormatting sqref="DO10:DO19">
    <cfRule type="top10" dxfId="23" priority="23" stopIfTrue="1" bottom="1" rank="1"/>
    <cfRule type="top10" dxfId="22" priority="24" stopIfTrue="1" rank="1"/>
  </conditionalFormatting>
  <conditionalFormatting sqref="DR10:DR19">
    <cfRule type="top10" dxfId="21" priority="21" stopIfTrue="1" bottom="1" rank="1"/>
    <cfRule type="top10" dxfId="20" priority="22" stopIfTrue="1" rank="1"/>
  </conditionalFormatting>
  <conditionalFormatting sqref="DT10:DT19">
    <cfRule type="top10" dxfId="19" priority="19" stopIfTrue="1" bottom="1" rank="1"/>
    <cfRule type="top10" dxfId="18" priority="20" stopIfTrue="1" rank="1"/>
  </conditionalFormatting>
  <conditionalFormatting sqref="DX10:DX19">
    <cfRule type="top10" dxfId="17" priority="15" stopIfTrue="1" bottom="1" rank="1"/>
    <cfRule type="top10" dxfId="16" priority="16" stopIfTrue="1" rank="1"/>
  </conditionalFormatting>
  <conditionalFormatting sqref="DZ10:DZ19">
    <cfRule type="top10" dxfId="15" priority="13" stopIfTrue="1" bottom="1" rank="1"/>
    <cfRule type="top10" dxfId="14" priority="14" stopIfTrue="1" rank="1"/>
  </conditionalFormatting>
  <conditionalFormatting sqref="DV10:DV19">
    <cfRule type="top10" dxfId="13" priority="159" stopIfTrue="1" bottom="1" rank="1"/>
    <cfRule type="top10" dxfId="12" priority="160" stopIfTrue="1" rank="1"/>
  </conditionalFormatting>
  <conditionalFormatting sqref="EC10:EC19">
    <cfRule type="top10" dxfId="11" priority="9" stopIfTrue="1" bottom="1" rank="1"/>
    <cfRule type="top10" dxfId="10" priority="10" stopIfTrue="1" rank="1"/>
  </conditionalFormatting>
  <conditionalFormatting sqref="EE10:EE19">
    <cfRule type="top10" dxfId="9" priority="7" stopIfTrue="1" bottom="1" rank="1"/>
    <cfRule type="top10" dxfId="8" priority="8" stopIfTrue="1" rank="1"/>
  </conditionalFormatting>
  <conditionalFormatting sqref="EI10:EI19">
    <cfRule type="top10" dxfId="7" priority="5" stopIfTrue="1" bottom="1" rank="1"/>
    <cfRule type="top10" dxfId="6" priority="6" stopIfTrue="1" rank="1"/>
  </conditionalFormatting>
  <conditionalFormatting sqref="EK10:EK19">
    <cfRule type="top10" dxfId="5" priority="3" stopIfTrue="1" bottom="1" rank="1"/>
    <cfRule type="top10" dxfId="4" priority="4" stopIfTrue="1" rank="1"/>
  </conditionalFormatting>
  <conditionalFormatting sqref="EG10:EG19">
    <cfRule type="top10" dxfId="3" priority="11" stopIfTrue="1" bottom="1" rank="1"/>
    <cfRule type="top10" dxfId="2" priority="12" stopIfTrue="1" rank="1"/>
  </conditionalFormatting>
  <conditionalFormatting sqref="H10:H19">
    <cfRule type="top10" dxfId="1" priority="1" stopIfTrue="1" bottom="1" rank="1"/>
    <cfRule type="top10" dxfId="0" priority="2" stopIfTrue="1" rank="1"/>
  </conditionalFormatting>
  <hyperlinks>
    <hyperlink ref="U6:AE6" location="Челночный_бег" display="Вид испытания"/>
    <hyperlink ref="AF6:AP6" location="Смешанное_передвижение" display="Вид испытания"/>
    <hyperlink ref="AQ6:BA6" location="Подтягивание" display="Вид испытания"/>
    <hyperlink ref="BB6:BL6" location="Наклон" display="Вид испытания"/>
    <hyperlink ref="BM6:BW6" location="Прыжок" display="Вид испытания"/>
    <hyperlink ref="BX6:CH6" location="Метание" display="Вид испытания"/>
    <hyperlink ref="CI6:CS6" location="Бег_на_лыжах_Кросс" display="Вид испытания"/>
    <hyperlink ref="CT6:DD6" location="Плавание" display="Вид испытания"/>
    <hyperlink ref="DE6:DO6" location="Стрельба" display="Вид испытания"/>
    <hyperlink ref="DP6:DZ6" location="Поднимание_туловища" display="Вид испытания"/>
    <hyperlink ref="EA6:EK6" location="Туристский_поход" display="Вид испытания"/>
  </hyperlinks>
  <printOptions horizontalCentered="1"/>
  <pageMargins left="0.39370078740157483" right="0.39370078740157483" top="0.55118110236220474" bottom="0.55118110236220474" header="0.31496062992125984" footer="0.31496062992125984"/>
  <pageSetup paperSize="9" orientation="landscape" useFirstPageNumber="1" r:id="rId1"/>
  <headerFooter alignWithMargins="0"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15</vt:i4>
      </vt:variant>
    </vt:vector>
  </HeadingPairs>
  <TitlesOfParts>
    <vt:vector size="17" baseType="lpstr">
      <vt:lpstr>Ввод данных</vt:lpstr>
      <vt:lpstr>Расчеты</vt:lpstr>
      <vt:lpstr>Бег_на_лыжах_Кросс</vt:lpstr>
      <vt:lpstr>Знаки_отл_Диапазон</vt:lpstr>
      <vt:lpstr>Кол_видов_испытаний</vt:lpstr>
      <vt:lpstr>Кол_рез_общее</vt:lpstr>
      <vt:lpstr>Метание</vt:lpstr>
      <vt:lpstr>Наклон</vt:lpstr>
      <vt:lpstr>Плавание</vt:lpstr>
      <vt:lpstr>Поднимание_туловища</vt:lpstr>
      <vt:lpstr>Подтягивание</vt:lpstr>
      <vt:lpstr>Прыжок</vt:lpstr>
      <vt:lpstr>Регион_наименование</vt:lpstr>
      <vt:lpstr>Смешанное_передвижение</vt:lpstr>
      <vt:lpstr>Стрельба</vt:lpstr>
      <vt:lpstr>Туристский_поход</vt:lpstr>
      <vt:lpstr>Челночный_бег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 Zhalnin</dc:creator>
  <cp:lastModifiedBy>Вихрева Алла Григорьевна</cp:lastModifiedBy>
  <cp:lastPrinted>2015-03-31T08:11:05Z</cp:lastPrinted>
  <dcterms:created xsi:type="dcterms:W3CDTF">2014-12-25T08:08:19Z</dcterms:created>
  <dcterms:modified xsi:type="dcterms:W3CDTF">2015-04-15T04:59:35Z</dcterms:modified>
</cp:coreProperties>
</file>